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G:\PORTEFEUILLES\aseccia\2025\Marchés en cours\2024EFSPAC707 Tvx MDD Aubagne\2-DCE\"/>
    </mc:Choice>
  </mc:AlternateContent>
  <xr:revisionPtr revIDLastSave="0" documentId="13_ncr:1_{CDFA15FF-6A02-4797-9785-CA3C4818CDBC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STIM" sheetId="2" r:id="rId1"/>
  </sheets>
  <definedNames>
    <definedName name="_xlnm.Print_Area" localSheetId="0">ESTIM!$A$1:$K$87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3" i="2" l="1"/>
  <c r="K82" i="2"/>
  <c r="K79" i="2"/>
  <c r="K78" i="2"/>
  <c r="K77" i="2"/>
  <c r="K76" i="2"/>
  <c r="K75" i="2"/>
  <c r="K74" i="2"/>
  <c r="K73" i="2"/>
  <c r="K72" i="2"/>
  <c r="K69" i="2"/>
  <c r="K68" i="2"/>
  <c r="K67" i="2"/>
  <c r="K66" i="2"/>
  <c r="K65" i="2"/>
  <c r="K64" i="2"/>
  <c r="K61" i="2"/>
  <c r="K60" i="2"/>
  <c r="K59" i="2"/>
  <c r="K56" i="2"/>
  <c r="K55" i="2"/>
  <c r="K54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2" i="2"/>
  <c r="K31" i="2"/>
  <c r="K28" i="2"/>
  <c r="K27" i="2"/>
  <c r="K26" i="2"/>
  <c r="K25" i="2"/>
  <c r="K22" i="2"/>
  <c r="K21" i="2"/>
  <c r="K20" i="2"/>
  <c r="K17" i="2"/>
  <c r="K16" i="2"/>
  <c r="K15" i="2"/>
  <c r="K12" i="2"/>
  <c r="K11" i="2"/>
  <c r="K10" i="2"/>
  <c r="K9" i="2"/>
  <c r="K8" i="2"/>
  <c r="K81" i="2" l="1"/>
  <c r="K71" i="2"/>
  <c r="K7" i="2" l="1"/>
  <c r="K58" i="2" l="1"/>
  <c r="K34" i="2"/>
  <c r="K14" i="2" l="1"/>
  <c r="K30" i="2"/>
  <c r="K63" i="2" l="1"/>
  <c r="K24" i="2"/>
  <c r="K19" i="2"/>
  <c r="K53" i="2"/>
  <c r="K85" i="2" l="1"/>
  <c r="K86" i="2"/>
  <c r="K87" i="2" s="1"/>
</calcChain>
</file>

<file path=xl/sharedStrings.xml><?xml version="1.0" encoding="utf-8"?>
<sst xmlns="http://schemas.openxmlformats.org/spreadsheetml/2006/main" count="160" uniqueCount="90">
  <si>
    <t>Etablissement Français du Sang</t>
  </si>
  <si>
    <t>Aménagement d'une Maison du don du sang à Aubagne</t>
  </si>
  <si>
    <t>Ref :</t>
  </si>
  <si>
    <t>3i.25.01.04</t>
  </si>
  <si>
    <t>DPGF Lot 01 Second-œuvre - Serrurerie - Enseigne</t>
  </si>
  <si>
    <t>Ind.2</t>
  </si>
  <si>
    <t>N°Poste</t>
  </si>
  <si>
    <t>Désignation Poste</t>
  </si>
  <si>
    <t>Unité</t>
  </si>
  <si>
    <t>Qté MOE</t>
  </si>
  <si>
    <t>Qté Ent.</t>
  </si>
  <si>
    <t>P.U</t>
  </si>
  <si>
    <t>Prix Total € HT</t>
  </si>
  <si>
    <t>Installation de chantier</t>
  </si>
  <si>
    <t xml:space="preserve">Sous-total : </t>
  </si>
  <si>
    <t>Base vie : bungalows pour sanitaires, vestiaires, 
réfectoire</t>
  </si>
  <si>
    <t>ens</t>
  </si>
  <si>
    <t xml:space="preserve"> </t>
  </si>
  <si>
    <t>Raccordement aux réseaux</t>
  </si>
  <si>
    <t xml:space="preserve">Clotures de chantier Héras, panneau de chantier, portails et portes de chantier </t>
  </si>
  <si>
    <t xml:space="preserve">Nettoyage de chantier </t>
  </si>
  <si>
    <t>Dossier EXE - constat huissier</t>
  </si>
  <si>
    <t>Démolition</t>
  </si>
  <si>
    <t xml:space="preserve">Démolition et évacuation mur agglos, cloison placo et BP </t>
  </si>
  <si>
    <t>m²</t>
  </si>
  <si>
    <t>Démolition du carrelage et évacuation</t>
  </si>
  <si>
    <t xml:space="preserve">Dépose des dalles de FP 600x600 yc ossature </t>
  </si>
  <si>
    <t xml:space="preserve">Doublage - isolation </t>
  </si>
  <si>
    <r>
      <t xml:space="preserve">Doublage de la paroi - contre-cloison </t>
    </r>
    <r>
      <rPr>
        <b/>
        <sz val="8"/>
        <color theme="1"/>
        <rFont val="Century Gothic"/>
        <family val="2"/>
        <scheme val="minor"/>
      </rPr>
      <t>avec isolant</t>
    </r>
    <r>
      <rPr>
        <sz val="8"/>
        <color theme="1"/>
        <rFont val="Century Gothic"/>
        <family val="2"/>
        <scheme val="minor"/>
      </rPr>
      <t xml:space="preserve"> et plaques BA13 </t>
    </r>
    <r>
      <rPr>
        <b/>
        <sz val="8"/>
        <color theme="1"/>
        <rFont val="Century Gothic"/>
        <family val="2"/>
        <scheme val="minor"/>
      </rPr>
      <t>standards</t>
    </r>
  </si>
  <si>
    <r>
      <t xml:space="preserve">Doublage sur ossature métallique </t>
    </r>
    <r>
      <rPr>
        <b/>
        <sz val="8"/>
        <color theme="1"/>
        <rFont val="Century Gothic"/>
        <family val="2"/>
        <scheme val="minor"/>
      </rPr>
      <t xml:space="preserve">avec isolant </t>
    </r>
    <r>
      <rPr>
        <sz val="8"/>
        <color theme="1"/>
        <rFont val="Century Gothic"/>
        <family val="2"/>
        <scheme val="minor"/>
      </rPr>
      <t>et plaques BA13</t>
    </r>
    <r>
      <rPr>
        <b/>
        <sz val="8"/>
        <color theme="1"/>
        <rFont val="Century Gothic"/>
        <family val="2"/>
        <scheme val="minor"/>
      </rPr>
      <t xml:space="preserve"> hydrofuges</t>
    </r>
  </si>
  <si>
    <t>Doublage collé BA13</t>
  </si>
  <si>
    <t>Cloisonnement</t>
  </si>
  <si>
    <t>Cloisons de type 98/48 compris fixation renfort bois dans 
ossature pour support appareils sanitaires</t>
  </si>
  <si>
    <t>Cloisons acoustiques du type Placostil® 98/48 de Placoplatre®</t>
  </si>
  <si>
    <t>Plaques hydrofugées</t>
  </si>
  <si>
    <t>Cornières d'angles</t>
  </si>
  <si>
    <t>ml</t>
  </si>
  <si>
    <t>Faux-plafond</t>
  </si>
  <si>
    <t>FP dalles 600x600 isophoniques yc ossature</t>
  </si>
  <si>
    <t>Ilots suspendus acoustiques rectangles 240x60 cm</t>
  </si>
  <si>
    <t xml:space="preserve">Menuiseries intérieures </t>
  </si>
  <si>
    <t xml:space="preserve">  </t>
  </si>
  <si>
    <t>Mi 02 : BP âme pleine tiercé 2 vantaux (93+55 x 204ht cm), PF 1/2H. Compris ferme-porte, ventouse</t>
  </si>
  <si>
    <t>U</t>
  </si>
  <si>
    <t>Mi 03, Mi 04, Mi 05 et Mi 06 : BP âme pleine 1 vantail 93x204ht cm dormant bois, PF1/2H. Compris ferme-porte, performance acoustique de 46 à 52 dB.</t>
  </si>
  <si>
    <t>Mi 07 et Mi 22 : BP âme pleine 1 vantail 93x204ht cm dormant bois, PF1/2H. Compris ferme-porte</t>
  </si>
  <si>
    <t>Mi 08 : BP âme pleine 1 vantail 83x204ht cm dormant bois, PF1/2H. Compris ferme-porte.</t>
  </si>
  <si>
    <t>Mi 09 : BP âme pleine 1 vantail 93x204ht cm dormant bois, CF1/2H. Compris ferme-porte et oculus</t>
  </si>
  <si>
    <t>Mi 10 : BP âme pleine tiercé 2 vantaux (93+55 x 204ht cm), PF 1/2H. Compris ferme-porte, performance acoustique de 46 à 52 dB et ventouse</t>
  </si>
  <si>
    <t>Mi 11, Mi 12, Mi 13, Mi16 et Mi 17 : BP âme pleine 1 vantail 93x204ht cm dormant bois, PF1/2H. Compris ferme-porte, oculus et ventouse</t>
  </si>
  <si>
    <t xml:space="preserve">Mi 14 : Fourniture et pose de portes battantes bois pour placard TGBT </t>
  </si>
  <si>
    <t>Mi 15 : BP âme pleine 1 vantail 83x204ht cm dormant bois, PF1/2H. Compris ferme-porte, oculus et ventouse</t>
  </si>
  <si>
    <t>Mi 18, Mi 19 : BP âme pleine 1 vantail 93x204ht cm dormant bois, PF1/2H. Compris ferme-porte et ventouse</t>
  </si>
  <si>
    <t>Mi 20, Mi 21 : BP âme pleine 1 vantail 93x204ht cm dormant bois, PF1/2H. Compris ferme-porte, performance acoustique de 46 à 52 dB, oculus et ventouse</t>
  </si>
  <si>
    <t>Fourniture et pose de chassis vitré avec stores intégrés</t>
  </si>
  <si>
    <t>Fourniture et pose de stores enrouleurs manuels (300x260 ht cm)</t>
  </si>
  <si>
    <t>Fourniture et pose de store encrouleur manuel (100x260 ht cm)</t>
  </si>
  <si>
    <t xml:space="preserve">Fourniture et pose de films opacifiants et miroirs </t>
  </si>
  <si>
    <t>Organigramme</t>
  </si>
  <si>
    <t>Signalétique bâtimentaire</t>
  </si>
  <si>
    <t>Sol souple</t>
  </si>
  <si>
    <t>Ragréage</t>
  </si>
  <si>
    <t>Pose de lames PVC collées</t>
  </si>
  <si>
    <t>Pose de plinthes PVC à gorge ht = 8cm</t>
  </si>
  <si>
    <t>Faïence - Revêtement mural</t>
  </si>
  <si>
    <t xml:space="preserve">Fourniture et pose de faïences 20x40 </t>
  </si>
  <si>
    <t>Fourniture et pose panneaux PVC expansé rigide</t>
  </si>
  <si>
    <t>Panneaux verticaux acoustiques en PET</t>
  </si>
  <si>
    <t xml:space="preserve">Peinture </t>
  </si>
  <si>
    <t>Travaux préparatoires pour parois verticales</t>
  </si>
  <si>
    <t>Fourniture et application d'une toile de verre</t>
  </si>
  <si>
    <t xml:space="preserve">Mise en peinture des murs 2 couches +1 couche de préparation </t>
  </si>
  <si>
    <t xml:space="preserve">Mise en peinture de la porte du placard technique glycéro 2 couches </t>
  </si>
  <si>
    <t>Mise en peinture des canalisations</t>
  </si>
  <si>
    <t xml:space="preserve">Nettoyage final de réception </t>
  </si>
  <si>
    <t>Menuiseries extérieures - Serrurerie</t>
  </si>
  <si>
    <t>Accès RDC ERT : adaptation serrure pour pose gâche électrique</t>
  </si>
  <si>
    <t>Accès RDC ERP : porte tiercée âme pleine en aluminium 180x250ht cm</t>
  </si>
  <si>
    <t xml:space="preserve">Tubes en aluminium thermolaqué ht 250cm </t>
  </si>
  <si>
    <t>Portillon en aluminium terrasse R+1</t>
  </si>
  <si>
    <t>Mi 01 : porte automatique 100x260ht cm en aluminium, vitrage SP15</t>
  </si>
  <si>
    <t xml:space="preserve">Fourniture et pose d'une main courante sur potelets </t>
  </si>
  <si>
    <t>Founiture et pose d'un chemin technique en nylon</t>
  </si>
  <si>
    <t>Fourniture et pose d'un escalier de maintenance en acier galvanisé</t>
  </si>
  <si>
    <t>Enseigne</t>
  </si>
  <si>
    <t>Fourniture et pose enseignes murales extérieures (1140x70 ht cm)</t>
  </si>
  <si>
    <t>Fourniture et pose enseigne murale extérieure - façade Nord</t>
  </si>
  <si>
    <t>TOTAL GENERAL € HT</t>
  </si>
  <si>
    <t>T.V.A 20%</t>
  </si>
  <si>
    <t>TOTAL GENERAL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</si>
</sst>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#,##0\ _€"/>
    <numFmt numFmtId="166" formatCode="0.0"/>
  </numFmts>
  <fonts count="11" x14ac:knownFonts="1">
    <font>
      <sz val="11"/>
      <color theme="1"/>
      <name val="Century Gothic"/>
      <family val="2"/>
      <scheme val="minor"/>
    </font>
    <font>
      <sz val="8"/>
      <color theme="1"/>
      <name val="Century Gothic"/>
      <family val="2"/>
      <scheme val="minor"/>
    </font>
    <font>
      <sz val="10"/>
      <color theme="1"/>
      <name val="Century Gothic"/>
      <family val="2"/>
      <scheme val="minor"/>
    </font>
    <font>
      <b/>
      <sz val="10"/>
      <color theme="1"/>
      <name val="Century Gothic"/>
      <family val="2"/>
      <scheme val="minor"/>
    </font>
    <font>
      <b/>
      <sz val="8"/>
      <color theme="1"/>
      <name val="Century Gothic"/>
      <family val="2"/>
      <scheme val="minor"/>
    </font>
    <font>
      <b/>
      <sz val="8"/>
      <color theme="0"/>
      <name val="Century Gothic"/>
      <family val="2"/>
      <scheme val="minor"/>
    </font>
    <font>
      <sz val="10"/>
      <color theme="0"/>
      <name val="Century Gothic"/>
      <family val="2"/>
      <scheme val="minor"/>
    </font>
    <font>
      <b/>
      <sz val="10"/>
      <color theme="0"/>
      <name val="Century Gothic"/>
      <family val="2"/>
      <scheme val="minor"/>
    </font>
    <font>
      <sz val="8"/>
      <color theme="0"/>
      <name val="Century Gothic"/>
      <family val="2"/>
      <scheme val="minor"/>
    </font>
    <font>
      <sz val="8"/>
      <color theme="1"/>
      <name val="Century Gothic"/>
      <family val="2"/>
    </font>
    <font>
      <sz val="8"/>
      <name val="Century Gothic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rgb="FF9A0000"/>
        <bgColor indexed="64"/>
      </patternFill>
    </fill>
    <fill>
      <patternFill patternType="solid">
        <fgColor rgb="FFFF7C8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/>
    </xf>
    <xf numFmtId="164" fontId="1" fillId="0" borderId="0" xfId="0" applyNumberFormat="1" applyFont="1" applyAlignment="1">
      <alignment vertical="top"/>
    </xf>
    <xf numFmtId="0" fontId="4" fillId="3" borderId="0" xfId="0" applyFont="1" applyFill="1" applyAlignment="1">
      <alignment vertical="top"/>
    </xf>
    <xf numFmtId="0" fontId="2" fillId="3" borderId="0" xfId="0" applyFont="1" applyFill="1" applyAlignment="1">
      <alignment vertical="top"/>
    </xf>
    <xf numFmtId="3" fontId="1" fillId="0" borderId="0" xfId="0" applyNumberFormat="1" applyFont="1" applyAlignment="1">
      <alignment vertical="top"/>
    </xf>
    <xf numFmtId="0" fontId="1" fillId="3" borderId="0" xfId="0" applyFont="1" applyFill="1" applyAlignment="1">
      <alignment horizontal="center" vertical="top"/>
    </xf>
    <xf numFmtId="0" fontId="5" fillId="4" borderId="0" xfId="0" applyFont="1" applyFill="1" applyAlignment="1">
      <alignment horizontal="center" vertical="top"/>
    </xf>
    <xf numFmtId="0" fontId="5" fillId="4" borderId="0" xfId="0" applyFont="1" applyFill="1" applyAlignment="1">
      <alignment vertical="top"/>
    </xf>
    <xf numFmtId="0" fontId="5" fillId="5" borderId="0" xfId="0" applyFont="1" applyFill="1" applyAlignment="1">
      <alignment horizontal="left" vertical="top"/>
    </xf>
    <xf numFmtId="0" fontId="5" fillId="5" borderId="0" xfId="0" applyFont="1" applyFill="1" applyAlignment="1">
      <alignment horizontal="center" vertical="top"/>
    </xf>
    <xf numFmtId="0" fontId="5" fillId="5" borderId="0" xfId="0" applyFont="1" applyFill="1" applyAlignment="1">
      <alignment vertical="top"/>
    </xf>
    <xf numFmtId="0" fontId="5" fillId="5" borderId="0" xfId="0" applyFont="1" applyFill="1" applyAlignment="1">
      <alignment horizontal="right" vertical="top"/>
    </xf>
    <xf numFmtId="0" fontId="6" fillId="4" borderId="1" xfId="0" applyFont="1" applyFill="1" applyBorder="1" applyAlignment="1">
      <alignment vertical="top"/>
    </xf>
    <xf numFmtId="0" fontId="6" fillId="4" borderId="1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center" vertical="top"/>
    </xf>
    <xf numFmtId="0" fontId="6" fillId="4" borderId="2" xfId="0" applyFont="1" applyFill="1" applyBorder="1" applyAlignment="1">
      <alignment horizontal="right" vertical="top"/>
    </xf>
    <xf numFmtId="0" fontId="6" fillId="4" borderId="3" xfId="0" applyFont="1" applyFill="1" applyBorder="1" applyAlignment="1">
      <alignment vertical="top"/>
    </xf>
    <xf numFmtId="0" fontId="6" fillId="4" borderId="3" xfId="0" applyFont="1" applyFill="1" applyBorder="1" applyAlignment="1">
      <alignment horizontal="center" vertical="top"/>
    </xf>
    <xf numFmtId="0" fontId="6" fillId="4" borderId="3" xfId="0" applyFont="1" applyFill="1" applyBorder="1" applyAlignment="1">
      <alignment horizontal="right" vertical="top"/>
    </xf>
    <xf numFmtId="14" fontId="6" fillId="4" borderId="3" xfId="0" applyNumberFormat="1" applyFont="1" applyFill="1" applyBorder="1" applyAlignment="1">
      <alignment vertical="top"/>
    </xf>
    <xf numFmtId="164" fontId="5" fillId="4" borderId="0" xfId="0" applyNumberFormat="1" applyFont="1" applyFill="1" applyAlignment="1">
      <alignment horizontal="right" vertical="top"/>
    </xf>
    <xf numFmtId="164" fontId="1" fillId="0" borderId="0" xfId="0" applyNumberFormat="1" applyFont="1" applyAlignment="1">
      <alignment horizontal="center" vertical="top"/>
    </xf>
    <xf numFmtId="0" fontId="1" fillId="6" borderId="0" xfId="0" applyFont="1" applyFill="1" applyAlignment="1">
      <alignment horizontal="center" vertical="center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center" vertical="top"/>
    </xf>
    <xf numFmtId="0" fontId="1" fillId="6" borderId="0" xfId="0" applyFont="1" applyFill="1" applyAlignment="1">
      <alignment horizontal="center" vertical="top"/>
    </xf>
    <xf numFmtId="3" fontId="5" fillId="4" borderId="0" xfId="0" applyNumberFormat="1" applyFont="1" applyFill="1" applyAlignment="1">
      <alignment vertical="top"/>
    </xf>
    <xf numFmtId="0" fontId="7" fillId="0" borderId="0" xfId="0" applyFont="1" applyAlignment="1">
      <alignment vertical="top"/>
    </xf>
    <xf numFmtId="3" fontId="1" fillId="0" borderId="0" xfId="0" applyNumberFormat="1" applyFont="1" applyAlignment="1">
      <alignment horizontal="center" vertical="top"/>
    </xf>
    <xf numFmtId="3" fontId="5" fillId="4" borderId="0" xfId="0" applyNumberFormat="1" applyFont="1" applyFill="1" applyAlignment="1">
      <alignment horizontal="center" vertical="top"/>
    </xf>
    <xf numFmtId="0" fontId="8" fillId="4" borderId="0" xfId="0" applyFont="1" applyFill="1" applyAlignment="1">
      <alignment horizontal="center" vertical="top"/>
    </xf>
    <xf numFmtId="0" fontId="7" fillId="4" borderId="0" xfId="0" applyFont="1" applyFill="1" applyAlignment="1">
      <alignment vertical="top"/>
    </xf>
    <xf numFmtId="0" fontId="6" fillId="4" borderId="0" xfId="0" applyFont="1" applyFill="1" applyAlignment="1">
      <alignment vertical="top"/>
    </xf>
    <xf numFmtId="0" fontId="9" fillId="0" borderId="0" xfId="0" applyFont="1" applyAlignment="1">
      <alignment vertical="top" wrapText="1"/>
    </xf>
    <xf numFmtId="0" fontId="4" fillId="6" borderId="0" xfId="0" applyFont="1" applyFill="1" applyAlignment="1">
      <alignment horizontal="center" vertical="top"/>
    </xf>
    <xf numFmtId="0" fontId="5" fillId="4" borderId="0" xfId="0" applyFont="1" applyFill="1" applyAlignment="1">
      <alignment horizontal="center" vertical="center"/>
    </xf>
    <xf numFmtId="0" fontId="1" fillId="0" borderId="0" xfId="0" applyFont="1" applyAlignment="1">
      <alignment vertical="top" wrapText="1"/>
    </xf>
    <xf numFmtId="0" fontId="10" fillId="0" borderId="0" xfId="0" applyFont="1" applyAlignment="1">
      <alignment vertical="top" wrapText="1"/>
    </xf>
    <xf numFmtId="0" fontId="1" fillId="0" borderId="0" xfId="0" applyFont="1" applyAlignment="1">
      <alignment horizontal="left" vertical="top" wrapText="1"/>
    </xf>
    <xf numFmtId="3" fontId="2" fillId="0" borderId="0" xfId="0" applyNumberFormat="1" applyFont="1" applyAlignment="1">
      <alignment vertical="top"/>
    </xf>
    <xf numFmtId="166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center" vertical="center"/>
    </xf>
    <xf numFmtId="3" fontId="5" fillId="4" borderId="0" xfId="0" applyNumberFormat="1" applyFont="1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3" fontId="8" fillId="4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5" fillId="5" borderId="0" xfId="0" applyFont="1" applyFill="1" applyAlignment="1">
      <alignment horizontal="center" vertical="center"/>
    </xf>
    <xf numFmtId="3" fontId="5" fillId="5" borderId="0" xfId="0" applyNumberFormat="1" applyFont="1" applyFill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3" fontId="1" fillId="3" borderId="0" xfId="0" applyNumberFormat="1" applyFont="1" applyFill="1" applyAlignment="1">
      <alignment horizontal="center" vertical="center"/>
    </xf>
    <xf numFmtId="164" fontId="5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6" fillId="4" borderId="1" xfId="0" applyFont="1" applyFill="1" applyBorder="1" applyAlignment="1">
      <alignment horizontal="right" vertical="top"/>
    </xf>
    <xf numFmtId="0" fontId="2" fillId="2" borderId="0" xfId="0" applyFont="1" applyFill="1" applyAlignment="1">
      <alignment horizontal="center" vertical="top"/>
    </xf>
    <xf numFmtId="0" fontId="6" fillId="4" borderId="2" xfId="0" applyFont="1" applyFill="1" applyBorder="1" applyAlignment="1">
      <alignment horizontal="left" vertical="top" wrapText="1"/>
    </xf>
    <xf numFmtId="3" fontId="1" fillId="2" borderId="0" xfId="0" applyNumberFormat="1" applyFont="1" applyFill="1" applyAlignment="1">
      <alignment horizontal="center" vertical="top"/>
    </xf>
    <xf numFmtId="0" fontId="2" fillId="2" borderId="0" xfId="0" applyFont="1" applyFill="1" applyAlignment="1">
      <alignment vertical="top"/>
    </xf>
    <xf numFmtId="0" fontId="3" fillId="2" borderId="0" xfId="0" applyFont="1" applyFill="1" applyAlignment="1">
      <alignment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7C80"/>
      <color rgb="FF9A0000"/>
      <color rgb="FFC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png"/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28575</xdr:colOff>
      <xdr:row>0</xdr:row>
      <xdr:rowOff>38100</xdr:rowOff>
    </xdr:from>
    <xdr:to>
      <xdr:col>10</xdr:col>
      <xdr:colOff>615647</xdr:colOff>
      <xdr:row>1</xdr:row>
      <xdr:rowOff>185025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7897B81-FF55-4F38-98EF-9D45DF456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486525" y="38100"/>
          <a:ext cx="587072" cy="413625"/>
        </a:xfrm>
        <a:prstGeom prst="rect">
          <a:avLst/>
        </a:prstGeom>
      </xdr:spPr>
    </xdr:pic>
    <xdr:clientData/>
  </xdr:twoCellAnchor>
  <xdr:twoCellAnchor editAs="oneCell">
    <xdr:from>
      <xdr:col>10</xdr:col>
      <xdr:colOff>485775</xdr:colOff>
      <xdr:row>1</xdr:row>
      <xdr:rowOff>104776</xdr:rowOff>
    </xdr:from>
    <xdr:to>
      <xdr:col>10</xdr:col>
      <xdr:colOff>942975</xdr:colOff>
      <xdr:row>3</xdr:row>
      <xdr:rowOff>16846</xdr:rowOff>
    </xdr:to>
    <xdr:pic>
      <xdr:nvPicPr>
        <xdr:cNvPr id="6" name="Image 5" descr="Une image contenant Graphique, Police, graphisme, logo&#10;&#10;Description générée automatiquement">
          <a:extLst>
            <a:ext uri="{FF2B5EF4-FFF2-40B4-BE49-F238E27FC236}">
              <a16:creationId xmlns:a16="http://schemas.microsoft.com/office/drawing/2014/main" id="{2A77CA17-FD35-1696-A536-F3AE28B2EED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943725" y="371476"/>
          <a:ext cx="457200" cy="40737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28576</xdr:colOff>
      <xdr:row>0</xdr:row>
      <xdr:rowOff>57151</xdr:rowOff>
    </xdr:from>
    <xdr:to>
      <xdr:col>4</xdr:col>
      <xdr:colOff>142876</xdr:colOff>
      <xdr:row>3</xdr:row>
      <xdr:rowOff>57151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DA243E8-009E-3195-FD89-C65DD9914B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28576" y="57151"/>
          <a:ext cx="762000" cy="762000"/>
        </a:xfrm>
        <a:prstGeom prst="rect">
          <a:avLst/>
        </a:prstGeom>
      </xdr:spPr>
    </xdr:pic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Ion">
  <a:themeElements>
    <a:clrScheme name="Ion">
      <a:dk1>
        <a:sysClr val="windowText" lastClr="000000"/>
      </a:dk1>
      <a:lt1>
        <a:sysClr val="window" lastClr="FFFFFF"/>
      </a:lt1>
      <a:dk2>
        <a:srgbClr val="1E5155"/>
      </a:dk2>
      <a:lt2>
        <a:srgbClr val="EBEBEB"/>
      </a:lt2>
      <a:accent1>
        <a:srgbClr val="B01513"/>
      </a:accent1>
      <a:accent2>
        <a:srgbClr val="EA6312"/>
      </a:accent2>
      <a:accent3>
        <a:srgbClr val="E6B729"/>
      </a:accent3>
      <a:accent4>
        <a:srgbClr val="6AAC90"/>
      </a:accent4>
      <a:accent5>
        <a:srgbClr val="54849A"/>
      </a:accent5>
      <a:accent6>
        <a:srgbClr val="9E5E9B"/>
      </a:accent6>
      <a:hlink>
        <a:srgbClr val="58C1BA"/>
      </a:hlink>
      <a:folHlink>
        <a:srgbClr val="9DFFCB"/>
      </a:folHlink>
    </a:clrScheme>
    <a:fontScheme name="Ion">
      <a:maj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entury Gothic"/>
        <a:ea typeface=""/>
        <a:cs typeface=""/>
        <a:font script="Jpan" typeface="メイリオ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on">
      <a:fillStyleLst>
        <a:solidFill>
          <a:schemeClr val="phClr"/>
        </a:solidFill>
        <a:gradFill rotWithShape="1">
          <a:gsLst>
            <a:gs pos="0">
              <a:schemeClr val="phClr">
                <a:tint val="64000"/>
                <a:lumMod val="118000"/>
              </a:schemeClr>
            </a:gs>
            <a:gs pos="100000">
              <a:schemeClr val="phClr">
                <a:tint val="92000"/>
                <a:alpha val="100000"/>
                <a:lumMod val="11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lumMod val="114000"/>
              </a:schemeClr>
            </a:gs>
            <a:gs pos="100000">
              <a:schemeClr val="phClr">
                <a:shade val="90000"/>
                <a:lumMod val="84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45000"/>
              </a:srgbClr>
            </a:outerShdw>
          </a:effectLst>
        </a:effectStyle>
        <a:effectStyle>
          <a:effectLst>
            <a:outerShdw blurRad="63500" dist="38100" dir="5400000" rotWithShape="0">
              <a:srgbClr val="000000">
                <a:alpha val="60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7000"/>
                <a:hueMod val="88000"/>
                <a:satMod val="130000"/>
                <a:lumMod val="124000"/>
              </a:schemeClr>
            </a:gs>
            <a:gs pos="100000">
              <a:schemeClr val="phClr">
                <a:tint val="96000"/>
                <a:shade val="88000"/>
                <a:hueMod val="108000"/>
                <a:satMod val="164000"/>
                <a:lumMod val="76000"/>
              </a:schemeClr>
            </a:gs>
          </a:gsLst>
          <a:path path="circle">
            <a:fillToRect l="45000" t="65000" r="125000" b="100000"/>
          </a:path>
        </a:gradFill>
        <a:blipFill rotWithShape="1">
          <a:blip xmlns:r="http://schemas.openxmlformats.org/officeDocument/2006/relationships" r:embed="rId1">
            <a:duotone>
              <a:schemeClr val="phClr">
                <a:shade val="69000"/>
                <a:hueMod val="108000"/>
                <a:satMod val="164000"/>
                <a:lumMod val="74000"/>
              </a:schemeClr>
              <a:schemeClr val="phClr">
                <a:tint val="96000"/>
                <a:hueMod val="88000"/>
                <a:satMod val="140000"/>
                <a:lumMod val="132000"/>
              </a:schemeClr>
            </a:duotone>
          </a:blip>
          <a:stretch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Ion" id="{B8441ADB-2E43-4AF7-B97A-BD870242C6A8}" vid="{292E63A9-BB86-4E3D-B92A-7223C6510D2E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B7349-6F84-469E-85ED-A5D236E017C2}">
  <dimension ref="A1:U131"/>
  <sheetViews>
    <sheetView tabSelected="1" topLeftCell="A40" zoomScaleNormal="100" zoomScaleSheetLayoutView="100" workbookViewId="0">
      <selection activeCell="L54" sqref="L54:M55"/>
    </sheetView>
  </sheetViews>
  <sheetFormatPr baseColWidth="10" defaultColWidth="9" defaultRowHeight="13.5" x14ac:dyDescent="0.3"/>
  <cols>
    <col min="1" max="5" width="2.125" style="28" customWidth="1"/>
    <col min="6" max="6" width="43.625" style="1" customWidth="1"/>
    <col min="7" max="7" width="6.125" style="28" customWidth="1"/>
    <col min="8" max="8" width="7.875" style="28" customWidth="1"/>
    <col min="9" max="9" width="7.375" style="1" customWidth="1"/>
    <col min="10" max="10" width="9.5" style="1" customWidth="1"/>
    <col min="11" max="11" width="13" style="1" customWidth="1"/>
    <col min="12" max="16384" width="9" style="1"/>
  </cols>
  <sheetData>
    <row r="1" spans="1:13" ht="21.6" customHeight="1" x14ac:dyDescent="0.3">
      <c r="A1" s="63"/>
      <c r="B1" s="63"/>
      <c r="C1" s="63"/>
      <c r="D1" s="63"/>
      <c r="E1" s="63"/>
      <c r="F1" s="16" t="s">
        <v>0</v>
      </c>
      <c r="G1" s="17"/>
      <c r="H1" s="17"/>
      <c r="I1" s="64"/>
      <c r="J1" s="64"/>
      <c r="K1" s="65"/>
    </row>
    <row r="2" spans="1:13" ht="21" customHeight="1" x14ac:dyDescent="0.3">
      <c r="A2" s="63"/>
      <c r="B2" s="63"/>
      <c r="C2" s="63"/>
      <c r="D2" s="63"/>
      <c r="E2" s="63"/>
      <c r="F2" s="66" t="s">
        <v>1</v>
      </c>
      <c r="G2" s="66"/>
      <c r="H2" s="18"/>
      <c r="I2" s="19" t="s">
        <v>2</v>
      </c>
      <c r="J2" s="19" t="s">
        <v>3</v>
      </c>
      <c r="K2" s="65"/>
    </row>
    <row r="3" spans="1:13" ht="18" customHeight="1" x14ac:dyDescent="0.3">
      <c r="A3" s="63"/>
      <c r="B3" s="63"/>
      <c r="C3" s="63"/>
      <c r="D3" s="63"/>
      <c r="E3" s="63"/>
      <c r="F3" s="20" t="s">
        <v>4</v>
      </c>
      <c r="G3" s="21"/>
      <c r="H3" s="21"/>
      <c r="I3" s="22" t="s">
        <v>5</v>
      </c>
      <c r="J3" s="23">
        <v>45876</v>
      </c>
      <c r="K3" s="65"/>
    </row>
    <row r="4" spans="1:13" x14ac:dyDescent="0.3">
      <c r="A4" s="63"/>
      <c r="B4" s="63"/>
      <c r="C4" s="63"/>
      <c r="D4" s="63"/>
      <c r="E4" s="63"/>
      <c r="F4" s="4"/>
      <c r="G4" s="3"/>
      <c r="H4" s="3"/>
      <c r="I4" s="4"/>
      <c r="J4" s="4"/>
      <c r="K4" s="4"/>
    </row>
    <row r="5" spans="1:13" s="2" customFormat="1" ht="13.5" customHeight="1" x14ac:dyDescent="0.3">
      <c r="A5" s="12" t="s">
        <v>6</v>
      </c>
      <c r="B5" s="13"/>
      <c r="C5" s="13"/>
      <c r="D5" s="13"/>
      <c r="E5" s="13"/>
      <c r="F5" s="14" t="s">
        <v>7</v>
      </c>
      <c r="G5" s="13" t="s">
        <v>8</v>
      </c>
      <c r="H5" s="13" t="s">
        <v>9</v>
      </c>
      <c r="I5" s="13" t="s">
        <v>10</v>
      </c>
      <c r="J5" s="13" t="s">
        <v>11</v>
      </c>
      <c r="K5" s="15" t="s">
        <v>12</v>
      </c>
    </row>
    <row r="6" spans="1:13" x14ac:dyDescent="0.3">
      <c r="A6" s="3"/>
      <c r="B6" s="3"/>
      <c r="C6" s="3"/>
      <c r="D6" s="3"/>
      <c r="E6" s="3"/>
      <c r="F6" s="4"/>
      <c r="G6" s="3"/>
      <c r="H6" s="3"/>
      <c r="I6" s="8"/>
      <c r="J6" s="5"/>
      <c r="K6" s="25"/>
    </row>
    <row r="7" spans="1:13" x14ac:dyDescent="0.3">
      <c r="A7" s="10">
        <v>14</v>
      </c>
      <c r="B7" s="10">
        <v>1</v>
      </c>
      <c r="C7" s="10"/>
      <c r="D7" s="10"/>
      <c r="E7" s="10"/>
      <c r="F7" s="11" t="s">
        <v>13</v>
      </c>
      <c r="G7" s="10"/>
      <c r="H7" s="33"/>
      <c r="I7" s="30"/>
      <c r="J7" s="24" t="s">
        <v>14</v>
      </c>
      <c r="K7" s="33">
        <f>SUM(K8:K12)</f>
        <v>0</v>
      </c>
    </row>
    <row r="8" spans="1:13" ht="27" x14ac:dyDescent="0.3">
      <c r="A8" s="29">
        <v>14</v>
      </c>
      <c r="B8" s="29">
        <v>1</v>
      </c>
      <c r="C8" s="29">
        <v>1</v>
      </c>
      <c r="D8" s="29"/>
      <c r="E8" s="29"/>
      <c r="F8" s="50" t="s">
        <v>15</v>
      </c>
      <c r="G8" s="48" t="s">
        <v>16</v>
      </c>
      <c r="H8" s="47">
        <v>1</v>
      </c>
      <c r="I8" s="49"/>
      <c r="J8" s="48"/>
      <c r="K8" s="48">
        <f>J8*I8</f>
        <v>0</v>
      </c>
      <c r="L8" s="1" t="s">
        <v>17</v>
      </c>
    </row>
    <row r="9" spans="1:13" x14ac:dyDescent="0.3">
      <c r="A9" s="29">
        <v>14</v>
      </c>
      <c r="B9" s="29">
        <v>1</v>
      </c>
      <c r="C9" s="29">
        <v>2</v>
      </c>
      <c r="D9" s="29"/>
      <c r="E9" s="29"/>
      <c r="F9" s="51" t="s">
        <v>18</v>
      </c>
      <c r="G9" s="48" t="s">
        <v>16</v>
      </c>
      <c r="H9" s="47">
        <v>1</v>
      </c>
      <c r="I9" s="49"/>
      <c r="J9" s="48"/>
      <c r="K9" s="48">
        <f>J9*I9</f>
        <v>0</v>
      </c>
    </row>
    <row r="10" spans="1:13" ht="27" x14ac:dyDescent="0.3">
      <c r="A10" s="29">
        <v>14</v>
      </c>
      <c r="B10" s="29">
        <v>1</v>
      </c>
      <c r="C10" s="29">
        <v>3</v>
      </c>
      <c r="D10" s="29"/>
      <c r="E10" s="29"/>
      <c r="F10" s="46" t="s">
        <v>19</v>
      </c>
      <c r="G10" s="48" t="s">
        <v>16</v>
      </c>
      <c r="H10" s="48">
        <v>1</v>
      </c>
      <c r="I10" s="49"/>
      <c r="J10" s="48"/>
      <c r="K10" s="49">
        <f t="shared" ref="K10:K12" si="0">J10*I10</f>
        <v>0</v>
      </c>
      <c r="L10" s="44"/>
      <c r="M10" s="67"/>
    </row>
    <row r="11" spans="1:13" x14ac:dyDescent="0.3">
      <c r="A11" s="29">
        <v>14</v>
      </c>
      <c r="B11" s="29">
        <v>1</v>
      </c>
      <c r="C11" s="29">
        <v>4</v>
      </c>
      <c r="D11" s="29"/>
      <c r="E11" s="29"/>
      <c r="F11" s="46" t="s">
        <v>20</v>
      </c>
      <c r="G11" s="48" t="s">
        <v>16</v>
      </c>
      <c r="H11" s="48">
        <v>1</v>
      </c>
      <c r="I11" s="49"/>
      <c r="J11" s="48"/>
      <c r="K11" s="49">
        <f t="shared" si="0"/>
        <v>0</v>
      </c>
      <c r="L11" s="44"/>
      <c r="M11" s="67"/>
    </row>
    <row r="12" spans="1:13" x14ac:dyDescent="0.3">
      <c r="A12" s="29">
        <v>14</v>
      </c>
      <c r="B12" s="29">
        <v>1</v>
      </c>
      <c r="C12" s="29">
        <v>5</v>
      </c>
      <c r="D12" s="29"/>
      <c r="E12" s="29"/>
      <c r="F12" s="51" t="s">
        <v>21</v>
      </c>
      <c r="G12" s="48" t="s">
        <v>16</v>
      </c>
      <c r="H12" s="47">
        <v>1</v>
      </c>
      <c r="I12" s="49"/>
      <c r="J12" s="48"/>
      <c r="K12" s="48">
        <f t="shared" si="0"/>
        <v>0</v>
      </c>
      <c r="M12" s="68"/>
    </row>
    <row r="13" spans="1:13" x14ac:dyDescent="0.3">
      <c r="A13" s="3"/>
      <c r="B13" s="3"/>
      <c r="C13" s="3"/>
      <c r="D13" s="3"/>
      <c r="E13" s="3"/>
      <c r="F13" s="4"/>
      <c r="G13" s="48"/>
      <c r="H13" s="48"/>
      <c r="I13" s="49"/>
      <c r="J13" s="52"/>
      <c r="K13" s="52"/>
      <c r="M13" s="68"/>
    </row>
    <row r="14" spans="1:13" s="2" customFormat="1" ht="12.75" x14ac:dyDescent="0.3">
      <c r="A14" s="10">
        <v>14</v>
      </c>
      <c r="B14" s="10">
        <v>2</v>
      </c>
      <c r="C14" s="10"/>
      <c r="D14" s="10"/>
      <c r="E14" s="10"/>
      <c r="F14" s="11" t="s">
        <v>22</v>
      </c>
      <c r="G14" s="39"/>
      <c r="H14" s="53"/>
      <c r="I14" s="53"/>
      <c r="J14" s="61" t="s">
        <v>14</v>
      </c>
      <c r="K14" s="53">
        <f>SUM(K15:K17)</f>
        <v>0</v>
      </c>
      <c r="M14" s="69"/>
    </row>
    <row r="15" spans="1:13" x14ac:dyDescent="0.3">
      <c r="A15" s="29">
        <v>14</v>
      </c>
      <c r="B15" s="29">
        <v>2</v>
      </c>
      <c r="C15" s="29">
        <v>1</v>
      </c>
      <c r="D15" s="29"/>
      <c r="E15" s="29"/>
      <c r="F15" s="46" t="s">
        <v>23</v>
      </c>
      <c r="G15" s="48" t="s">
        <v>24</v>
      </c>
      <c r="H15" s="48">
        <v>20</v>
      </c>
      <c r="I15" s="49"/>
      <c r="J15" s="48"/>
      <c r="K15" s="49">
        <f t="shared" ref="K15:K17" si="1">J15*I15</f>
        <v>0</v>
      </c>
      <c r="L15" s="44"/>
      <c r="M15" s="67"/>
    </row>
    <row r="16" spans="1:13" x14ac:dyDescent="0.3">
      <c r="A16" s="29">
        <v>14</v>
      </c>
      <c r="B16" s="29">
        <v>2</v>
      </c>
      <c r="C16" s="29">
        <v>2</v>
      </c>
      <c r="D16" s="29"/>
      <c r="E16" s="29"/>
      <c r="F16" s="46" t="s">
        <v>25</v>
      </c>
      <c r="G16" s="48" t="s">
        <v>24</v>
      </c>
      <c r="H16" s="48">
        <v>9</v>
      </c>
      <c r="I16" s="49"/>
      <c r="J16" s="48"/>
      <c r="K16" s="49">
        <f t="shared" si="1"/>
        <v>0</v>
      </c>
      <c r="L16" s="44"/>
      <c r="M16" s="67" t="s">
        <v>17</v>
      </c>
    </row>
    <row r="17" spans="1:21" x14ac:dyDescent="0.3">
      <c r="A17" s="29">
        <v>14</v>
      </c>
      <c r="B17" s="29">
        <v>2</v>
      </c>
      <c r="C17" s="29">
        <v>3</v>
      </c>
      <c r="D17" s="29"/>
      <c r="E17" s="29"/>
      <c r="F17" s="46" t="s">
        <v>26</v>
      </c>
      <c r="G17" s="48" t="s">
        <v>24</v>
      </c>
      <c r="H17" s="48">
        <v>9</v>
      </c>
      <c r="I17" s="49"/>
      <c r="J17" s="48"/>
      <c r="K17" s="49">
        <f t="shared" si="1"/>
        <v>0</v>
      </c>
      <c r="L17" s="44"/>
      <c r="M17" s="67"/>
    </row>
    <row r="18" spans="1:21" x14ac:dyDescent="0.3">
      <c r="A18" s="3"/>
      <c r="B18" s="3"/>
      <c r="C18" s="3"/>
      <c r="D18" s="3"/>
      <c r="E18" s="3"/>
      <c r="F18" s="4"/>
      <c r="G18" s="48"/>
      <c r="H18" s="49"/>
      <c r="I18" s="49"/>
      <c r="J18" s="48"/>
      <c r="K18" s="49"/>
      <c r="L18" s="2"/>
    </row>
    <row r="19" spans="1:21" s="2" customFormat="1" ht="12.75" x14ac:dyDescent="0.3">
      <c r="A19" s="10">
        <v>14</v>
      </c>
      <c r="B19" s="10">
        <v>3</v>
      </c>
      <c r="C19" s="10"/>
      <c r="D19" s="10"/>
      <c r="E19" s="10"/>
      <c r="F19" s="11" t="s">
        <v>27</v>
      </c>
      <c r="G19" s="39"/>
      <c r="H19" s="53"/>
      <c r="I19" s="53"/>
      <c r="J19" s="61" t="s">
        <v>14</v>
      </c>
      <c r="K19" s="53">
        <f>SUM(K20:K22)</f>
        <v>0</v>
      </c>
      <c r="R19" s="2" t="s">
        <v>17</v>
      </c>
    </row>
    <row r="20" spans="1:21" ht="27" x14ac:dyDescent="0.3">
      <c r="A20" s="29">
        <v>14</v>
      </c>
      <c r="B20" s="29">
        <v>3</v>
      </c>
      <c r="C20" s="29">
        <v>1</v>
      </c>
      <c r="D20" s="29"/>
      <c r="E20" s="29"/>
      <c r="F20" s="40" t="s">
        <v>28</v>
      </c>
      <c r="G20" s="48" t="s">
        <v>24</v>
      </c>
      <c r="H20" s="48">
        <v>135</v>
      </c>
      <c r="I20" s="49"/>
      <c r="J20" s="48"/>
      <c r="K20" s="49">
        <f t="shared" ref="K20:K22" si="2">J20*I20</f>
        <v>0</v>
      </c>
      <c r="L20" s="44"/>
      <c r="M20" s="2"/>
    </row>
    <row r="21" spans="1:21" ht="26.25" x14ac:dyDescent="0.3">
      <c r="A21" s="29">
        <v>14</v>
      </c>
      <c r="B21" s="29">
        <v>3</v>
      </c>
      <c r="C21" s="29">
        <v>2</v>
      </c>
      <c r="D21" s="29"/>
      <c r="E21" s="29"/>
      <c r="F21" s="40" t="s">
        <v>29</v>
      </c>
      <c r="G21" s="48" t="s">
        <v>24</v>
      </c>
      <c r="H21" s="49">
        <v>17</v>
      </c>
      <c r="I21" s="49"/>
      <c r="J21" s="48"/>
      <c r="K21" s="49">
        <f t="shared" si="2"/>
        <v>0</v>
      </c>
      <c r="L21" s="32"/>
      <c r="M21" s="2"/>
      <c r="R21" s="63"/>
      <c r="S21" s="63"/>
      <c r="T21" s="63"/>
      <c r="U21" s="63"/>
    </row>
    <row r="22" spans="1:21" x14ac:dyDescent="0.3">
      <c r="A22" s="29">
        <v>14</v>
      </c>
      <c r="B22" s="29">
        <v>3</v>
      </c>
      <c r="C22" s="29">
        <v>3</v>
      </c>
      <c r="D22" s="29"/>
      <c r="E22" s="29"/>
      <c r="F22" s="40" t="s">
        <v>30</v>
      </c>
      <c r="G22" s="48" t="s">
        <v>24</v>
      </c>
      <c r="H22" s="49">
        <v>78</v>
      </c>
      <c r="I22" s="49"/>
      <c r="J22" s="48"/>
      <c r="K22" s="49">
        <f t="shared" si="2"/>
        <v>0</v>
      </c>
      <c r="L22" s="32"/>
      <c r="M22" s="2"/>
      <c r="R22" s="63"/>
      <c r="S22" s="63"/>
      <c r="T22" s="63"/>
      <c r="U22" s="63"/>
    </row>
    <row r="23" spans="1:21" x14ac:dyDescent="0.3">
      <c r="A23" s="3"/>
      <c r="B23" s="3"/>
      <c r="C23" s="3"/>
      <c r="D23" s="3"/>
      <c r="E23" s="3"/>
      <c r="F23" s="4"/>
      <c r="G23" s="48"/>
      <c r="H23" s="49"/>
      <c r="I23" s="49"/>
      <c r="J23" s="48"/>
      <c r="K23" s="49"/>
      <c r="L23" s="2"/>
      <c r="M23" s="2"/>
      <c r="R23" s="63"/>
      <c r="S23" s="63"/>
      <c r="T23" s="63"/>
      <c r="U23" s="63"/>
    </row>
    <row r="24" spans="1:21" s="2" customFormat="1" ht="12.75" x14ac:dyDescent="0.3">
      <c r="A24" s="10">
        <v>14</v>
      </c>
      <c r="B24" s="10">
        <v>3</v>
      </c>
      <c r="C24" s="10"/>
      <c r="D24" s="10"/>
      <c r="E24" s="10"/>
      <c r="F24" s="11" t="s">
        <v>31</v>
      </c>
      <c r="G24" s="39"/>
      <c r="H24" s="53"/>
      <c r="I24" s="53"/>
      <c r="J24" s="61" t="s">
        <v>14</v>
      </c>
      <c r="K24" s="53">
        <f>SUM(K25:K28)</f>
        <v>0</v>
      </c>
      <c r="R24" s="63"/>
      <c r="S24" s="63"/>
      <c r="T24" s="63"/>
      <c r="U24" s="63"/>
    </row>
    <row r="25" spans="1:21" ht="27" x14ac:dyDescent="0.3">
      <c r="A25" s="29">
        <v>14</v>
      </c>
      <c r="B25" s="29">
        <v>3</v>
      </c>
      <c r="C25" s="29">
        <v>4</v>
      </c>
      <c r="D25" s="29"/>
      <c r="E25" s="29"/>
      <c r="F25" s="40" t="s">
        <v>32</v>
      </c>
      <c r="G25" s="48" t="s">
        <v>24</v>
      </c>
      <c r="H25" s="49">
        <v>157</v>
      </c>
      <c r="I25" s="49"/>
      <c r="J25" s="48"/>
      <c r="K25" s="49">
        <f t="shared" ref="K25:K28" si="3">J25*I25</f>
        <v>0</v>
      </c>
      <c r="L25" s="32"/>
      <c r="M25" s="2"/>
    </row>
    <row r="26" spans="1:21" x14ac:dyDescent="0.3">
      <c r="A26" s="29">
        <v>14</v>
      </c>
      <c r="B26" s="29">
        <v>3</v>
      </c>
      <c r="C26" s="29">
        <v>5</v>
      </c>
      <c r="D26" s="29"/>
      <c r="E26" s="29"/>
      <c r="F26" s="4" t="s">
        <v>33</v>
      </c>
      <c r="G26" s="48" t="s">
        <v>24</v>
      </c>
      <c r="H26" s="49">
        <v>170</v>
      </c>
      <c r="I26" s="49"/>
      <c r="J26" s="48"/>
      <c r="K26" s="49">
        <f t="shared" si="3"/>
        <v>0</v>
      </c>
      <c r="L26" s="32"/>
      <c r="M26" s="2"/>
    </row>
    <row r="27" spans="1:21" x14ac:dyDescent="0.3">
      <c r="A27" s="29">
        <v>14</v>
      </c>
      <c r="B27" s="29">
        <v>3</v>
      </c>
      <c r="C27" s="29">
        <v>6</v>
      </c>
      <c r="D27" s="29"/>
      <c r="E27" s="29"/>
      <c r="F27" s="4" t="s">
        <v>34</v>
      </c>
      <c r="G27" s="48" t="s">
        <v>24</v>
      </c>
      <c r="H27" s="49">
        <v>22</v>
      </c>
      <c r="I27" s="49"/>
      <c r="J27" s="48"/>
      <c r="K27" s="49">
        <f t="shared" si="3"/>
        <v>0</v>
      </c>
      <c r="L27" s="32"/>
      <c r="M27" s="2"/>
    </row>
    <row r="28" spans="1:21" x14ac:dyDescent="0.3">
      <c r="A28" s="29">
        <v>14</v>
      </c>
      <c r="B28" s="29">
        <v>3</v>
      </c>
      <c r="C28" s="29">
        <v>7</v>
      </c>
      <c r="D28" s="29"/>
      <c r="E28" s="29"/>
      <c r="F28" s="4" t="s">
        <v>35</v>
      </c>
      <c r="G28" s="48" t="s">
        <v>36</v>
      </c>
      <c r="H28" s="49">
        <v>39</v>
      </c>
      <c r="I28" s="49"/>
      <c r="J28" s="48"/>
      <c r="K28" s="49">
        <f t="shared" si="3"/>
        <v>0</v>
      </c>
      <c r="L28" s="32"/>
      <c r="M28" s="2"/>
    </row>
    <row r="29" spans="1:21" x14ac:dyDescent="0.3">
      <c r="A29" s="3"/>
      <c r="B29" s="3"/>
      <c r="C29" s="3"/>
      <c r="D29" s="3"/>
      <c r="E29" s="3"/>
      <c r="F29" s="4"/>
      <c r="G29" s="48"/>
      <c r="H29" s="49"/>
      <c r="I29" s="49"/>
      <c r="J29" s="48"/>
      <c r="K29" s="49"/>
      <c r="L29" s="2"/>
      <c r="M29" s="2"/>
    </row>
    <row r="30" spans="1:21" s="2" customFormat="1" ht="12.75" x14ac:dyDescent="0.3">
      <c r="A30" s="10">
        <v>14</v>
      </c>
      <c r="B30" s="10">
        <v>4</v>
      </c>
      <c r="C30" s="10"/>
      <c r="D30" s="10"/>
      <c r="E30" s="10"/>
      <c r="F30" s="11" t="s">
        <v>37</v>
      </c>
      <c r="G30" s="39"/>
      <c r="H30" s="53"/>
      <c r="I30" s="53"/>
      <c r="J30" s="61" t="s">
        <v>14</v>
      </c>
      <c r="K30" s="53">
        <f>SUM(K31:K32)</f>
        <v>0</v>
      </c>
    </row>
    <row r="31" spans="1:21" ht="15" customHeight="1" x14ac:dyDescent="0.3">
      <c r="A31" s="29">
        <v>14</v>
      </c>
      <c r="B31" s="29">
        <v>4</v>
      </c>
      <c r="C31" s="29">
        <v>1</v>
      </c>
      <c r="D31" s="29"/>
      <c r="E31" s="29"/>
      <c r="F31" s="4" t="s">
        <v>38</v>
      </c>
      <c r="G31" s="48" t="s">
        <v>24</v>
      </c>
      <c r="H31" s="49">
        <v>345</v>
      </c>
      <c r="I31" s="49"/>
      <c r="J31" s="48"/>
      <c r="K31" s="49">
        <f t="shared" ref="K31:K32" si="4">J31*I31</f>
        <v>0</v>
      </c>
      <c r="L31" s="2"/>
      <c r="M31" s="2"/>
    </row>
    <row r="32" spans="1:21" ht="15" customHeight="1" x14ac:dyDescent="0.3">
      <c r="A32" s="29">
        <v>14</v>
      </c>
      <c r="B32" s="29">
        <v>4</v>
      </c>
      <c r="C32" s="29">
        <v>2</v>
      </c>
      <c r="D32" s="29"/>
      <c r="E32" s="29"/>
      <c r="F32" s="4" t="s">
        <v>39</v>
      </c>
      <c r="G32" s="48" t="s">
        <v>16</v>
      </c>
      <c r="H32" s="49">
        <v>4</v>
      </c>
      <c r="I32" s="49"/>
      <c r="J32" s="48"/>
      <c r="K32" s="49">
        <f t="shared" si="4"/>
        <v>0</v>
      </c>
      <c r="L32" s="2"/>
      <c r="M32" s="2"/>
    </row>
    <row r="33" spans="1:15" x14ac:dyDescent="0.3">
      <c r="A33" s="3"/>
      <c r="B33" s="3"/>
      <c r="C33" s="3"/>
      <c r="D33" s="3"/>
      <c r="E33" s="3"/>
      <c r="F33" s="4"/>
      <c r="G33" s="48"/>
      <c r="H33" s="49"/>
      <c r="I33" s="49"/>
      <c r="J33" s="48"/>
      <c r="K33" s="49"/>
      <c r="L33" s="2"/>
      <c r="M33" s="2"/>
    </row>
    <row r="34" spans="1:15" x14ac:dyDescent="0.3">
      <c r="A34" s="10">
        <v>14</v>
      </c>
      <c r="B34" s="10">
        <v>5</v>
      </c>
      <c r="C34" s="10"/>
      <c r="D34" s="10"/>
      <c r="E34" s="10"/>
      <c r="F34" s="11" t="s">
        <v>40</v>
      </c>
      <c r="G34" s="39"/>
      <c r="H34" s="53"/>
      <c r="I34" s="53"/>
      <c r="J34" s="61" t="s">
        <v>14</v>
      </c>
      <c r="K34" s="53">
        <f>SUM(K35:K51)</f>
        <v>0</v>
      </c>
      <c r="L34" s="2"/>
      <c r="M34" s="2"/>
      <c r="O34" s="1" t="s">
        <v>41</v>
      </c>
    </row>
    <row r="35" spans="1:15" ht="27" x14ac:dyDescent="0.3">
      <c r="A35" s="29">
        <v>14</v>
      </c>
      <c r="B35" s="29">
        <v>5</v>
      </c>
      <c r="C35" s="29">
        <v>3</v>
      </c>
      <c r="D35" s="29"/>
      <c r="E35" s="29"/>
      <c r="F35" s="40" t="s">
        <v>42</v>
      </c>
      <c r="G35" s="48" t="s">
        <v>43</v>
      </c>
      <c r="H35" s="47">
        <v>1</v>
      </c>
      <c r="I35" s="49"/>
      <c r="J35" s="48"/>
      <c r="K35" s="49">
        <f t="shared" ref="K35:K51" si="5">J35*I35</f>
        <v>0</v>
      </c>
      <c r="L35" s="2"/>
      <c r="M35" s="2" t="s">
        <v>17</v>
      </c>
    </row>
    <row r="36" spans="1:15" ht="40.5" x14ac:dyDescent="0.3">
      <c r="A36" s="29">
        <v>14</v>
      </c>
      <c r="B36" s="29">
        <v>5</v>
      </c>
      <c r="C36" s="29">
        <v>1</v>
      </c>
      <c r="D36" s="29"/>
      <c r="E36" s="29"/>
      <c r="F36" s="40" t="s">
        <v>44</v>
      </c>
      <c r="G36" s="48" t="s">
        <v>43</v>
      </c>
      <c r="H36" s="47">
        <v>4</v>
      </c>
      <c r="I36" s="49"/>
      <c r="J36" s="48"/>
      <c r="K36" s="49">
        <f t="shared" si="5"/>
        <v>0</v>
      </c>
      <c r="L36" s="2"/>
      <c r="M36" s="2" t="s">
        <v>17</v>
      </c>
    </row>
    <row r="37" spans="1:15" ht="27" x14ac:dyDescent="0.3">
      <c r="A37" s="29">
        <v>14</v>
      </c>
      <c r="B37" s="29">
        <v>5</v>
      </c>
      <c r="C37" s="29">
        <v>1</v>
      </c>
      <c r="D37" s="29"/>
      <c r="E37" s="29"/>
      <c r="F37" s="40" t="s">
        <v>45</v>
      </c>
      <c r="G37" s="48" t="s">
        <v>43</v>
      </c>
      <c r="H37" s="47">
        <v>2</v>
      </c>
      <c r="I37" s="49"/>
      <c r="J37" s="48"/>
      <c r="K37" s="49">
        <f t="shared" si="5"/>
        <v>0</v>
      </c>
      <c r="L37" s="2"/>
      <c r="M37" s="2" t="s">
        <v>17</v>
      </c>
    </row>
    <row r="38" spans="1:15" ht="27" x14ac:dyDescent="0.3">
      <c r="A38" s="29">
        <v>14</v>
      </c>
      <c r="B38" s="29">
        <v>5</v>
      </c>
      <c r="C38" s="29">
        <v>2</v>
      </c>
      <c r="D38" s="29"/>
      <c r="E38" s="29"/>
      <c r="F38" s="40" t="s">
        <v>46</v>
      </c>
      <c r="G38" s="48" t="s">
        <v>43</v>
      </c>
      <c r="H38" s="47">
        <v>1</v>
      </c>
      <c r="I38" s="49"/>
      <c r="J38" s="48"/>
      <c r="K38" s="49">
        <f t="shared" si="5"/>
        <v>0</v>
      </c>
      <c r="L38" s="2"/>
      <c r="M38" s="2"/>
    </row>
    <row r="39" spans="1:15" ht="27" x14ac:dyDescent="0.3">
      <c r="A39" s="29">
        <v>14</v>
      </c>
      <c r="B39" s="29">
        <v>5</v>
      </c>
      <c r="C39" s="29">
        <v>1</v>
      </c>
      <c r="D39" s="29"/>
      <c r="E39" s="29"/>
      <c r="F39" s="40" t="s">
        <v>47</v>
      </c>
      <c r="G39" s="48" t="s">
        <v>43</v>
      </c>
      <c r="H39" s="47">
        <v>1</v>
      </c>
      <c r="I39" s="49"/>
      <c r="J39" s="48"/>
      <c r="K39" s="49">
        <f t="shared" si="5"/>
        <v>0</v>
      </c>
      <c r="L39" s="2"/>
      <c r="M39" s="2"/>
    </row>
    <row r="40" spans="1:15" ht="40.5" x14ac:dyDescent="0.3">
      <c r="A40" s="29">
        <v>14</v>
      </c>
      <c r="B40" s="29">
        <v>5</v>
      </c>
      <c r="C40" s="29">
        <v>3</v>
      </c>
      <c r="D40" s="29"/>
      <c r="E40" s="29"/>
      <c r="F40" s="37" t="s">
        <v>48</v>
      </c>
      <c r="G40" s="48" t="s">
        <v>43</v>
      </c>
      <c r="H40" s="47">
        <v>1</v>
      </c>
      <c r="I40" s="49"/>
      <c r="J40" s="48"/>
      <c r="K40" s="49">
        <f t="shared" si="5"/>
        <v>0</v>
      </c>
      <c r="L40" s="2"/>
    </row>
    <row r="41" spans="1:15" ht="40.5" x14ac:dyDescent="0.3">
      <c r="A41" s="29">
        <v>14</v>
      </c>
      <c r="B41" s="29">
        <v>5</v>
      </c>
      <c r="C41" s="29">
        <v>1</v>
      </c>
      <c r="D41" s="29"/>
      <c r="E41" s="29"/>
      <c r="F41" s="40" t="s">
        <v>49</v>
      </c>
      <c r="G41" s="48" t="s">
        <v>43</v>
      </c>
      <c r="H41" s="47">
        <v>5</v>
      </c>
      <c r="I41" s="49"/>
      <c r="J41" s="48"/>
      <c r="K41" s="49">
        <f t="shared" si="5"/>
        <v>0</v>
      </c>
      <c r="L41" s="2"/>
      <c r="M41" s="1" t="s">
        <v>17</v>
      </c>
    </row>
    <row r="42" spans="1:15" ht="27" x14ac:dyDescent="0.3">
      <c r="A42" s="29">
        <v>14</v>
      </c>
      <c r="B42" s="29">
        <v>5</v>
      </c>
      <c r="C42" s="29">
        <v>4</v>
      </c>
      <c r="D42" s="29"/>
      <c r="E42" s="29"/>
      <c r="F42" s="37" t="s">
        <v>50</v>
      </c>
      <c r="G42" s="48" t="s">
        <v>43</v>
      </c>
      <c r="H42" s="49">
        <v>1</v>
      </c>
      <c r="I42" s="49"/>
      <c r="J42" s="48"/>
      <c r="K42" s="49">
        <f t="shared" si="5"/>
        <v>0</v>
      </c>
      <c r="L42" s="2"/>
    </row>
    <row r="43" spans="1:15" ht="27" x14ac:dyDescent="0.3">
      <c r="A43" s="29">
        <v>14</v>
      </c>
      <c r="B43" s="29">
        <v>5</v>
      </c>
      <c r="C43" s="29">
        <v>2</v>
      </c>
      <c r="D43" s="29"/>
      <c r="E43" s="29"/>
      <c r="F43" s="40" t="s">
        <v>51</v>
      </c>
      <c r="G43" s="48" t="s">
        <v>43</v>
      </c>
      <c r="H43" s="47">
        <v>1</v>
      </c>
      <c r="I43" s="49"/>
      <c r="J43" s="48"/>
      <c r="K43" s="49">
        <f t="shared" si="5"/>
        <v>0</v>
      </c>
      <c r="L43" s="2"/>
    </row>
    <row r="44" spans="1:15" ht="27" x14ac:dyDescent="0.3">
      <c r="A44" s="29">
        <v>14</v>
      </c>
      <c r="B44" s="29">
        <v>5</v>
      </c>
      <c r="C44" s="29">
        <v>1</v>
      </c>
      <c r="D44" s="29"/>
      <c r="E44" s="29"/>
      <c r="F44" s="40" t="s">
        <v>52</v>
      </c>
      <c r="G44" s="48" t="s">
        <v>43</v>
      </c>
      <c r="H44" s="47">
        <v>2</v>
      </c>
      <c r="I44" s="49"/>
      <c r="J44" s="48"/>
      <c r="K44" s="49">
        <f t="shared" si="5"/>
        <v>0</v>
      </c>
      <c r="L44" s="2"/>
      <c r="M44" s="1" t="s">
        <v>17</v>
      </c>
    </row>
    <row r="45" spans="1:15" ht="40.5" x14ac:dyDescent="0.3">
      <c r="A45" s="29">
        <v>14</v>
      </c>
      <c r="B45" s="29">
        <v>5</v>
      </c>
      <c r="C45" s="29">
        <v>1</v>
      </c>
      <c r="D45" s="29"/>
      <c r="E45" s="29"/>
      <c r="F45" s="40" t="s">
        <v>53</v>
      </c>
      <c r="G45" s="48" t="s">
        <v>43</v>
      </c>
      <c r="H45" s="47">
        <v>2</v>
      </c>
      <c r="I45" s="49"/>
      <c r="J45" s="48"/>
      <c r="K45" s="49">
        <f t="shared" si="5"/>
        <v>0</v>
      </c>
      <c r="L45" s="2"/>
      <c r="M45" s="1" t="s">
        <v>17</v>
      </c>
    </row>
    <row r="46" spans="1:15" x14ac:dyDescent="0.3">
      <c r="A46" s="29">
        <v>14</v>
      </c>
      <c r="B46" s="29">
        <v>5</v>
      </c>
      <c r="C46" s="29">
        <v>5</v>
      </c>
      <c r="D46" s="29"/>
      <c r="E46" s="29"/>
      <c r="F46" s="46" t="s">
        <v>54</v>
      </c>
      <c r="G46" s="48" t="s">
        <v>43</v>
      </c>
      <c r="H46" s="47">
        <v>6</v>
      </c>
      <c r="I46" s="49"/>
      <c r="J46" s="48"/>
      <c r="K46" s="49">
        <f t="shared" si="5"/>
        <v>0</v>
      </c>
      <c r="L46" s="2"/>
    </row>
    <row r="47" spans="1:15" ht="27" x14ac:dyDescent="0.3">
      <c r="A47" s="29">
        <v>14</v>
      </c>
      <c r="B47" s="29">
        <v>5</v>
      </c>
      <c r="C47" s="29">
        <v>6</v>
      </c>
      <c r="D47" s="29"/>
      <c r="E47" s="29"/>
      <c r="F47" s="46" t="s">
        <v>55</v>
      </c>
      <c r="G47" s="48" t="s">
        <v>43</v>
      </c>
      <c r="H47" s="47">
        <v>4</v>
      </c>
      <c r="I47" s="49"/>
      <c r="J47" s="48"/>
      <c r="K47" s="49">
        <f t="shared" si="5"/>
        <v>0</v>
      </c>
      <c r="L47" s="2"/>
    </row>
    <row r="48" spans="1:15" x14ac:dyDescent="0.3">
      <c r="A48" s="29">
        <v>14</v>
      </c>
      <c r="B48" s="29">
        <v>5</v>
      </c>
      <c r="C48" s="29">
        <v>6</v>
      </c>
      <c r="D48" s="29"/>
      <c r="E48" s="29"/>
      <c r="F48" s="46" t="s">
        <v>56</v>
      </c>
      <c r="G48" s="48" t="s">
        <v>43</v>
      </c>
      <c r="H48" s="47">
        <v>1</v>
      </c>
      <c r="I48" s="49"/>
      <c r="J48" s="48"/>
      <c r="K48" s="49">
        <f t="shared" si="5"/>
        <v>0</v>
      </c>
      <c r="L48" s="2"/>
    </row>
    <row r="49" spans="1:14" x14ac:dyDescent="0.3">
      <c r="A49" s="29">
        <v>14</v>
      </c>
      <c r="B49" s="29">
        <v>5</v>
      </c>
      <c r="C49" s="29">
        <v>7</v>
      </c>
      <c r="D49" s="29"/>
      <c r="E49" s="29"/>
      <c r="F49" s="46" t="s">
        <v>57</v>
      </c>
      <c r="G49" s="48" t="s">
        <v>24</v>
      </c>
      <c r="H49" s="47">
        <v>40</v>
      </c>
      <c r="I49" s="49"/>
      <c r="J49" s="48"/>
      <c r="K49" s="49">
        <f t="shared" si="5"/>
        <v>0</v>
      </c>
      <c r="L49" s="2"/>
    </row>
    <row r="50" spans="1:14" x14ac:dyDescent="0.3">
      <c r="A50" s="29">
        <v>14</v>
      </c>
      <c r="B50" s="29">
        <v>5</v>
      </c>
      <c r="C50" s="29">
        <v>8</v>
      </c>
      <c r="D50" s="29"/>
      <c r="E50" s="29"/>
      <c r="F50" s="41" t="s">
        <v>58</v>
      </c>
      <c r="G50" s="48" t="s">
        <v>16</v>
      </c>
      <c r="H50" s="49">
        <v>1</v>
      </c>
      <c r="I50" s="49"/>
      <c r="J50" s="48"/>
      <c r="K50" s="49">
        <f t="shared" si="5"/>
        <v>0</v>
      </c>
      <c r="L50" s="2"/>
    </row>
    <row r="51" spans="1:14" x14ac:dyDescent="0.3">
      <c r="A51" s="29">
        <v>14</v>
      </c>
      <c r="B51" s="29">
        <v>5</v>
      </c>
      <c r="C51" s="29">
        <v>9</v>
      </c>
      <c r="D51" s="29"/>
      <c r="E51" s="29"/>
      <c r="F51" s="41" t="s">
        <v>59</v>
      </c>
      <c r="G51" s="48" t="s">
        <v>16</v>
      </c>
      <c r="H51" s="49">
        <v>1</v>
      </c>
      <c r="I51" s="49"/>
      <c r="J51" s="48"/>
      <c r="K51" s="49">
        <f t="shared" si="5"/>
        <v>0</v>
      </c>
      <c r="L51" s="2"/>
    </row>
    <row r="52" spans="1:14" x14ac:dyDescent="0.3">
      <c r="A52" s="3"/>
      <c r="B52" s="3"/>
      <c r="C52" s="3"/>
      <c r="D52" s="3"/>
      <c r="E52" s="3"/>
      <c r="F52" s="41"/>
      <c r="G52" s="48"/>
      <c r="H52" s="49"/>
      <c r="I52" s="49"/>
      <c r="J52" s="48"/>
      <c r="K52" s="49"/>
      <c r="L52" s="2"/>
    </row>
    <row r="53" spans="1:14" s="36" customFormat="1" x14ac:dyDescent="0.3">
      <c r="A53" s="39">
        <v>14</v>
      </c>
      <c r="B53" s="39">
        <v>6</v>
      </c>
      <c r="C53" s="39"/>
      <c r="D53" s="34"/>
      <c r="E53" s="34"/>
      <c r="F53" s="11" t="s">
        <v>60</v>
      </c>
      <c r="G53" s="54"/>
      <c r="H53" s="55"/>
      <c r="I53" s="55"/>
      <c r="J53" s="61" t="s">
        <v>14</v>
      </c>
      <c r="K53" s="53">
        <f>SUM(K54:K56)</f>
        <v>0</v>
      </c>
      <c r="L53" s="35"/>
    </row>
    <row r="54" spans="1:14" x14ac:dyDescent="0.3">
      <c r="A54" s="29">
        <v>14</v>
      </c>
      <c r="B54" s="29">
        <v>6</v>
      </c>
      <c r="C54" s="29">
        <v>1</v>
      </c>
      <c r="D54" s="29"/>
      <c r="E54" s="29"/>
      <c r="F54" s="40" t="s">
        <v>61</v>
      </c>
      <c r="G54" s="48" t="s">
        <v>24</v>
      </c>
      <c r="H54" s="49">
        <v>345</v>
      </c>
      <c r="I54" s="49"/>
      <c r="J54" s="48"/>
      <c r="K54" s="49">
        <f t="shared" ref="K54:K56" si="6">J54*I54</f>
        <v>0</v>
      </c>
      <c r="L54" s="67"/>
      <c r="M54" s="67"/>
    </row>
    <row r="55" spans="1:14" x14ac:dyDescent="0.3">
      <c r="A55" s="29">
        <v>14</v>
      </c>
      <c r="B55" s="29">
        <v>6</v>
      </c>
      <c r="C55" s="29">
        <v>1</v>
      </c>
      <c r="D55" s="29"/>
      <c r="E55" s="29"/>
      <c r="F55" s="4" t="s">
        <v>62</v>
      </c>
      <c r="G55" s="48" t="s">
        <v>24</v>
      </c>
      <c r="H55" s="49">
        <v>345</v>
      </c>
      <c r="I55" s="49"/>
      <c r="J55" s="48"/>
      <c r="K55" s="49">
        <f t="shared" si="6"/>
        <v>0</v>
      </c>
      <c r="L55" s="67"/>
      <c r="M55" s="67"/>
    </row>
    <row r="56" spans="1:14" x14ac:dyDescent="0.3">
      <c r="A56" s="29">
        <v>14</v>
      </c>
      <c r="B56" s="29">
        <v>6</v>
      </c>
      <c r="C56" s="29">
        <v>1</v>
      </c>
      <c r="D56" s="29"/>
      <c r="E56" s="29"/>
      <c r="F56" s="4" t="s">
        <v>63</v>
      </c>
      <c r="G56" s="48" t="s">
        <v>36</v>
      </c>
      <c r="H56" s="49">
        <v>195</v>
      </c>
      <c r="I56" s="49"/>
      <c r="J56" s="48"/>
      <c r="K56" s="49">
        <f t="shared" si="6"/>
        <v>0</v>
      </c>
      <c r="L56" s="32"/>
      <c r="M56" s="32"/>
      <c r="N56" s="43"/>
    </row>
    <row r="57" spans="1:14" x14ac:dyDescent="0.3">
      <c r="A57" s="3"/>
      <c r="B57" s="3"/>
      <c r="C57" s="3"/>
      <c r="D57" s="3"/>
      <c r="E57" s="3"/>
      <c r="F57" s="41"/>
      <c r="G57" s="48"/>
      <c r="H57" s="49"/>
      <c r="I57" s="49"/>
      <c r="J57" s="48"/>
      <c r="K57" s="49"/>
      <c r="L57" s="2"/>
    </row>
    <row r="58" spans="1:14" s="36" customFormat="1" x14ac:dyDescent="0.3">
      <c r="A58" s="39">
        <v>14</v>
      </c>
      <c r="B58" s="39">
        <v>7</v>
      </c>
      <c r="C58" s="39"/>
      <c r="D58" s="34"/>
      <c r="E58" s="34"/>
      <c r="F58" s="11" t="s">
        <v>64</v>
      </c>
      <c r="G58" s="54"/>
      <c r="H58" s="55"/>
      <c r="I58" s="55"/>
      <c r="J58" s="61" t="s">
        <v>14</v>
      </c>
      <c r="K58" s="53">
        <f>SUM(K59:K61)</f>
        <v>0</v>
      </c>
      <c r="L58" s="35"/>
    </row>
    <row r="59" spans="1:14" x14ac:dyDescent="0.3">
      <c r="A59" s="29">
        <v>14</v>
      </c>
      <c r="B59" s="29">
        <v>7</v>
      </c>
      <c r="C59" s="29">
        <v>1</v>
      </c>
      <c r="D59" s="29"/>
      <c r="E59" s="29"/>
      <c r="F59" s="42" t="s">
        <v>65</v>
      </c>
      <c r="G59" s="48" t="s">
        <v>24</v>
      </c>
      <c r="H59" s="49">
        <v>6</v>
      </c>
      <c r="I59" s="49"/>
      <c r="J59" s="48"/>
      <c r="K59" s="49">
        <f t="shared" ref="K59:K61" si="7">J59*I59</f>
        <v>0</v>
      </c>
      <c r="L59" s="32"/>
      <c r="M59" s="32"/>
    </row>
    <row r="60" spans="1:14" x14ac:dyDescent="0.3">
      <c r="A60" s="29">
        <v>14</v>
      </c>
      <c r="B60" s="29">
        <v>7</v>
      </c>
      <c r="C60" s="29">
        <v>2</v>
      </c>
      <c r="D60" s="29"/>
      <c r="E60" s="29"/>
      <c r="F60" s="42" t="s">
        <v>66</v>
      </c>
      <c r="G60" s="48" t="s">
        <v>36</v>
      </c>
      <c r="H60" s="49">
        <v>5</v>
      </c>
      <c r="I60" s="49"/>
      <c r="J60" s="48"/>
      <c r="K60" s="49">
        <f t="shared" si="7"/>
        <v>0</v>
      </c>
      <c r="L60" s="32"/>
      <c r="M60" s="32"/>
    </row>
    <row r="61" spans="1:14" x14ac:dyDescent="0.3">
      <c r="A61" s="29">
        <v>14</v>
      </c>
      <c r="B61" s="29">
        <v>7</v>
      </c>
      <c r="C61" s="29">
        <v>3</v>
      </c>
      <c r="D61" s="29"/>
      <c r="E61" s="29"/>
      <c r="F61" s="42" t="s">
        <v>67</v>
      </c>
      <c r="G61" s="48" t="s">
        <v>24</v>
      </c>
      <c r="H61" s="49">
        <v>32</v>
      </c>
      <c r="I61" s="49"/>
      <c r="J61" s="48"/>
      <c r="K61" s="49">
        <f t="shared" si="7"/>
        <v>0</v>
      </c>
      <c r="L61" s="32"/>
      <c r="M61" s="32"/>
    </row>
    <row r="62" spans="1:14" x14ac:dyDescent="0.3">
      <c r="A62" s="42"/>
      <c r="B62" s="42"/>
      <c r="C62" s="42"/>
      <c r="D62" s="42"/>
      <c r="E62" s="42"/>
      <c r="F62" s="42"/>
      <c r="G62" s="48"/>
      <c r="H62" s="49"/>
      <c r="I62" s="49"/>
      <c r="J62" s="48"/>
      <c r="K62" s="49"/>
      <c r="L62" s="32"/>
      <c r="M62" s="32"/>
    </row>
    <row r="63" spans="1:14" x14ac:dyDescent="0.3">
      <c r="A63" s="10">
        <v>14</v>
      </c>
      <c r="B63" s="10">
        <v>8</v>
      </c>
      <c r="C63" s="10"/>
      <c r="D63" s="10"/>
      <c r="E63" s="10"/>
      <c r="F63" s="11" t="s">
        <v>68</v>
      </c>
      <c r="G63" s="39"/>
      <c r="H63" s="53"/>
      <c r="I63" s="53"/>
      <c r="J63" s="61" t="s">
        <v>14</v>
      </c>
      <c r="K63" s="53">
        <f>SUM(K64:K69)</f>
        <v>0</v>
      </c>
      <c r="L63" s="2"/>
    </row>
    <row r="64" spans="1:14" x14ac:dyDescent="0.3">
      <c r="A64" s="26">
        <v>14</v>
      </c>
      <c r="B64" s="26">
        <v>8</v>
      </c>
      <c r="C64" s="26">
        <v>1</v>
      </c>
      <c r="D64" s="26"/>
      <c r="E64" s="26"/>
      <c r="F64" s="42" t="s">
        <v>69</v>
      </c>
      <c r="G64" s="48" t="s">
        <v>24</v>
      </c>
      <c r="H64" s="49">
        <v>860</v>
      </c>
      <c r="I64" s="49"/>
      <c r="J64" s="45"/>
      <c r="K64" s="49">
        <f t="shared" ref="K64:K69" si="8">J64*I64</f>
        <v>0</v>
      </c>
      <c r="L64" s="32"/>
    </row>
    <row r="65" spans="1:12" x14ac:dyDescent="0.3">
      <c r="A65" s="26">
        <v>14</v>
      </c>
      <c r="B65" s="26">
        <v>8</v>
      </c>
      <c r="C65" s="26">
        <v>2</v>
      </c>
      <c r="D65" s="26"/>
      <c r="E65" s="26"/>
      <c r="F65" s="42" t="s">
        <v>70</v>
      </c>
      <c r="G65" s="48" t="s">
        <v>24</v>
      </c>
      <c r="H65" s="49">
        <v>860</v>
      </c>
      <c r="I65" s="49"/>
      <c r="J65" s="45"/>
      <c r="K65" s="49">
        <f t="shared" si="8"/>
        <v>0</v>
      </c>
      <c r="L65" s="32"/>
    </row>
    <row r="66" spans="1:12" s="2" customFormat="1" ht="12.75" customHeight="1" x14ac:dyDescent="0.3">
      <c r="A66" s="26">
        <v>14</v>
      </c>
      <c r="B66" s="26">
        <v>8</v>
      </c>
      <c r="C66" s="26">
        <v>3</v>
      </c>
      <c r="D66" s="38"/>
      <c r="E66" s="38"/>
      <c r="F66" s="42" t="s">
        <v>71</v>
      </c>
      <c r="G66" s="48" t="s">
        <v>24</v>
      </c>
      <c r="H66" s="49">
        <v>860</v>
      </c>
      <c r="I66" s="49"/>
      <c r="J66" s="45"/>
      <c r="K66" s="49">
        <f t="shared" si="8"/>
        <v>0</v>
      </c>
    </row>
    <row r="67" spans="1:12" ht="27" x14ac:dyDescent="0.3">
      <c r="A67" s="26">
        <v>14</v>
      </c>
      <c r="B67" s="26">
        <v>8</v>
      </c>
      <c r="C67" s="26">
        <v>4</v>
      </c>
      <c r="D67" s="29"/>
      <c r="E67" s="29"/>
      <c r="F67" s="42" t="s">
        <v>72</v>
      </c>
      <c r="G67" s="48" t="s">
        <v>43</v>
      </c>
      <c r="H67" s="49">
        <v>1</v>
      </c>
      <c r="I67" s="49"/>
      <c r="J67" s="45"/>
      <c r="K67" s="49">
        <f t="shared" si="8"/>
        <v>0</v>
      </c>
      <c r="L67" s="32"/>
    </row>
    <row r="68" spans="1:12" x14ac:dyDescent="0.3">
      <c r="A68" s="26">
        <v>14</v>
      </c>
      <c r="B68" s="26">
        <v>8</v>
      </c>
      <c r="C68" s="26">
        <v>5</v>
      </c>
      <c r="D68" s="38"/>
      <c r="E68" s="38"/>
      <c r="F68" s="42" t="s">
        <v>73</v>
      </c>
      <c r="G68" s="48" t="s">
        <v>36</v>
      </c>
      <c r="H68" s="49">
        <v>12</v>
      </c>
      <c r="I68" s="49"/>
      <c r="J68" s="45"/>
      <c r="K68" s="49">
        <f t="shared" si="8"/>
        <v>0</v>
      </c>
      <c r="L68" s="2"/>
    </row>
    <row r="69" spans="1:12" x14ac:dyDescent="0.3">
      <c r="A69" s="26">
        <v>14</v>
      </c>
      <c r="B69" s="26">
        <v>8</v>
      </c>
      <c r="C69" s="26">
        <v>6</v>
      </c>
      <c r="D69" s="38"/>
      <c r="E69" s="38"/>
      <c r="F69" s="42" t="s">
        <v>74</v>
      </c>
      <c r="G69" s="48" t="s">
        <v>16</v>
      </c>
      <c r="H69" s="49">
        <v>1</v>
      </c>
      <c r="I69" s="49"/>
      <c r="J69" s="45"/>
      <c r="K69" s="49">
        <f t="shared" si="8"/>
        <v>0</v>
      </c>
      <c r="L69" s="2"/>
    </row>
    <row r="70" spans="1:12" x14ac:dyDescent="0.3">
      <c r="A70" s="3"/>
      <c r="B70" s="3"/>
      <c r="C70" s="3"/>
      <c r="D70" s="3"/>
      <c r="E70" s="3"/>
      <c r="F70" s="4"/>
      <c r="G70" s="48"/>
      <c r="H70" s="49"/>
      <c r="I70" s="49"/>
      <c r="J70" s="48"/>
      <c r="K70" s="49"/>
      <c r="L70" s="2"/>
    </row>
    <row r="71" spans="1:12" x14ac:dyDescent="0.3">
      <c r="A71" s="10">
        <v>14</v>
      </c>
      <c r="B71" s="10">
        <v>9</v>
      </c>
      <c r="C71" s="10"/>
      <c r="D71" s="10"/>
      <c r="E71" s="10"/>
      <c r="F71" s="11" t="s">
        <v>75</v>
      </c>
      <c r="G71" s="39"/>
      <c r="H71" s="53"/>
      <c r="I71" s="53"/>
      <c r="J71" s="61" t="s">
        <v>14</v>
      </c>
      <c r="K71" s="53">
        <f>SUM(K72:K79)</f>
        <v>0</v>
      </c>
      <c r="L71" s="2"/>
    </row>
    <row r="72" spans="1:12" ht="27" x14ac:dyDescent="0.3">
      <c r="A72" s="29">
        <v>14</v>
      </c>
      <c r="B72" s="29">
        <v>9</v>
      </c>
      <c r="C72" s="29">
        <v>1</v>
      </c>
      <c r="D72" s="29"/>
      <c r="E72" s="29"/>
      <c r="F72" s="46" t="s">
        <v>76</v>
      </c>
      <c r="G72" s="48" t="s">
        <v>16</v>
      </c>
      <c r="H72" s="47">
        <v>1</v>
      </c>
      <c r="I72" s="56"/>
      <c r="J72" s="48"/>
      <c r="K72" s="49">
        <f t="shared" ref="K72:K79" si="9">J72*I72</f>
        <v>0</v>
      </c>
      <c r="L72" s="2"/>
    </row>
    <row r="73" spans="1:12" ht="27" x14ac:dyDescent="0.3">
      <c r="A73" s="29">
        <v>14</v>
      </c>
      <c r="B73" s="29">
        <v>9</v>
      </c>
      <c r="C73" s="29">
        <v>2</v>
      </c>
      <c r="D73" s="29"/>
      <c r="E73" s="29"/>
      <c r="F73" s="46" t="s">
        <v>77</v>
      </c>
      <c r="G73" s="48" t="s">
        <v>16</v>
      </c>
      <c r="H73" s="47">
        <v>1</v>
      </c>
      <c r="I73" s="56"/>
      <c r="J73" s="48"/>
      <c r="K73" s="49">
        <f t="shared" si="9"/>
        <v>0</v>
      </c>
      <c r="L73" s="2"/>
    </row>
    <row r="74" spans="1:12" x14ac:dyDescent="0.3">
      <c r="A74" s="29">
        <v>14</v>
      </c>
      <c r="B74" s="29">
        <v>9</v>
      </c>
      <c r="C74" s="29">
        <v>3</v>
      </c>
      <c r="D74" s="29"/>
      <c r="E74" s="29"/>
      <c r="F74" s="42" t="s">
        <v>78</v>
      </c>
      <c r="G74" s="48" t="s">
        <v>16</v>
      </c>
      <c r="H74" s="49">
        <v>1</v>
      </c>
      <c r="I74" s="56"/>
      <c r="J74" s="45"/>
      <c r="K74" s="49">
        <f t="shared" si="9"/>
        <v>0</v>
      </c>
      <c r="L74" s="2"/>
    </row>
    <row r="75" spans="1:12" x14ac:dyDescent="0.3">
      <c r="A75" s="29">
        <v>14</v>
      </c>
      <c r="B75" s="29">
        <v>9</v>
      </c>
      <c r="C75" s="29">
        <v>4</v>
      </c>
      <c r="D75" s="29"/>
      <c r="E75" s="29"/>
      <c r="F75" s="46" t="s">
        <v>79</v>
      </c>
      <c r="G75" s="48" t="s">
        <v>16</v>
      </c>
      <c r="H75" s="47">
        <v>1</v>
      </c>
      <c r="I75" s="56"/>
      <c r="J75" s="48"/>
      <c r="K75" s="49">
        <f t="shared" si="9"/>
        <v>0</v>
      </c>
      <c r="L75" s="2"/>
    </row>
    <row r="76" spans="1:12" ht="27" x14ac:dyDescent="0.3">
      <c r="A76" s="29">
        <v>14</v>
      </c>
      <c r="B76" s="29">
        <v>9</v>
      </c>
      <c r="C76" s="29">
        <v>5</v>
      </c>
      <c r="D76" s="29"/>
      <c r="E76" s="29"/>
      <c r="F76" s="40" t="s">
        <v>80</v>
      </c>
      <c r="G76" s="48" t="s">
        <v>16</v>
      </c>
      <c r="H76" s="47">
        <v>1</v>
      </c>
      <c r="I76" s="56"/>
      <c r="J76" s="48"/>
      <c r="K76" s="49">
        <f t="shared" si="9"/>
        <v>0</v>
      </c>
      <c r="L76" s="2"/>
    </row>
    <row r="77" spans="1:12" x14ac:dyDescent="0.3">
      <c r="A77" s="29">
        <v>14</v>
      </c>
      <c r="B77" s="29">
        <v>9</v>
      </c>
      <c r="C77" s="29">
        <v>6</v>
      </c>
      <c r="D77" s="29"/>
      <c r="E77" s="29"/>
      <c r="F77" s="46" t="s">
        <v>81</v>
      </c>
      <c r="G77" s="48" t="s">
        <v>36</v>
      </c>
      <c r="H77" s="47">
        <v>9</v>
      </c>
      <c r="I77" s="56"/>
      <c r="J77" s="48"/>
      <c r="K77" s="49">
        <f t="shared" si="9"/>
        <v>0</v>
      </c>
      <c r="L77" s="2"/>
    </row>
    <row r="78" spans="1:12" x14ac:dyDescent="0.3">
      <c r="A78" s="29">
        <v>14</v>
      </c>
      <c r="B78" s="29">
        <v>9</v>
      </c>
      <c r="C78" s="29">
        <v>7</v>
      </c>
      <c r="D78" s="29"/>
      <c r="E78" s="29"/>
      <c r="F78" s="46" t="s">
        <v>82</v>
      </c>
      <c r="G78" s="48" t="s">
        <v>36</v>
      </c>
      <c r="H78" s="47">
        <v>4</v>
      </c>
      <c r="I78" s="56"/>
      <c r="J78" s="48"/>
      <c r="K78" s="49">
        <f t="shared" si="9"/>
        <v>0</v>
      </c>
      <c r="L78" s="2"/>
    </row>
    <row r="79" spans="1:12" ht="27" x14ac:dyDescent="0.3">
      <c r="A79" s="29">
        <v>14</v>
      </c>
      <c r="B79" s="29">
        <v>9</v>
      </c>
      <c r="C79" s="29">
        <v>8</v>
      </c>
      <c r="D79" s="29"/>
      <c r="E79" s="29"/>
      <c r="F79" s="46" t="s">
        <v>83</v>
      </c>
      <c r="G79" s="48" t="s">
        <v>16</v>
      </c>
      <c r="H79" s="47">
        <v>1</v>
      </c>
      <c r="I79" s="56"/>
      <c r="J79" s="48"/>
      <c r="K79" s="49">
        <f t="shared" si="9"/>
        <v>0</v>
      </c>
      <c r="L79" s="2"/>
    </row>
    <row r="80" spans="1:12" x14ac:dyDescent="0.3">
      <c r="A80" s="3"/>
      <c r="B80" s="3"/>
      <c r="C80" s="3"/>
      <c r="D80" s="3"/>
      <c r="E80" s="3"/>
      <c r="F80" s="46"/>
      <c r="G80" s="48"/>
      <c r="H80" s="56"/>
      <c r="I80" s="56"/>
      <c r="J80" s="48"/>
      <c r="K80" s="49"/>
      <c r="L80" s="2"/>
    </row>
    <row r="81" spans="1:12" x14ac:dyDescent="0.3">
      <c r="A81" s="10">
        <v>14</v>
      </c>
      <c r="B81" s="10">
        <v>10</v>
      </c>
      <c r="C81" s="10"/>
      <c r="D81" s="10"/>
      <c r="E81" s="10"/>
      <c r="F81" s="11" t="s">
        <v>84</v>
      </c>
      <c r="G81" s="39"/>
      <c r="H81" s="53"/>
      <c r="I81" s="53"/>
      <c r="J81" s="61" t="s">
        <v>14</v>
      </c>
      <c r="K81" s="53">
        <f>SUM(K82:K83)</f>
        <v>0</v>
      </c>
      <c r="L81" s="2"/>
    </row>
    <row r="82" spans="1:12" ht="27" x14ac:dyDescent="0.3">
      <c r="A82" s="29">
        <v>14</v>
      </c>
      <c r="B82" s="29">
        <v>10</v>
      </c>
      <c r="C82" s="29">
        <v>1</v>
      </c>
      <c r="D82" s="29"/>
      <c r="E82" s="29"/>
      <c r="F82" s="46" t="s">
        <v>85</v>
      </c>
      <c r="G82" s="48" t="s">
        <v>16</v>
      </c>
      <c r="H82" s="47">
        <v>2</v>
      </c>
      <c r="I82" s="56"/>
      <c r="J82" s="48"/>
      <c r="K82" s="49">
        <f t="shared" ref="K82:K83" si="10">J82*I82</f>
        <v>0</v>
      </c>
      <c r="L82" s="2"/>
    </row>
    <row r="83" spans="1:12" x14ac:dyDescent="0.3">
      <c r="A83" s="29">
        <v>14</v>
      </c>
      <c r="B83" s="29">
        <v>10</v>
      </c>
      <c r="C83" s="29">
        <v>2</v>
      </c>
      <c r="D83" s="29"/>
      <c r="E83" s="29"/>
      <c r="F83" s="46" t="s">
        <v>86</v>
      </c>
      <c r="G83" s="48" t="s">
        <v>16</v>
      </c>
      <c r="H83" s="47">
        <v>1</v>
      </c>
      <c r="I83" s="56"/>
      <c r="J83" s="48"/>
      <c r="K83" s="49">
        <f t="shared" si="10"/>
        <v>0</v>
      </c>
      <c r="L83" s="2"/>
    </row>
    <row r="84" spans="1:12" x14ac:dyDescent="0.3">
      <c r="A84" s="3"/>
      <c r="B84" s="3"/>
      <c r="C84" s="3"/>
      <c r="D84" s="3"/>
      <c r="E84" s="3"/>
      <c r="F84" s="4"/>
      <c r="G84" s="48"/>
      <c r="H84" s="49"/>
      <c r="I84" s="49"/>
      <c r="J84" s="48"/>
      <c r="K84" s="49"/>
      <c r="L84" s="2"/>
    </row>
    <row r="85" spans="1:12" s="31" customFormat="1" ht="12.75" x14ac:dyDescent="0.3">
      <c r="A85" s="14" t="s">
        <v>87</v>
      </c>
      <c r="B85" s="13"/>
      <c r="C85" s="13"/>
      <c r="D85" s="13"/>
      <c r="E85" s="13"/>
      <c r="F85" s="14"/>
      <c r="G85" s="57"/>
      <c r="H85" s="57"/>
      <c r="I85" s="57"/>
      <c r="J85" s="57"/>
      <c r="K85" s="58">
        <f>K81+K71+K63+K58+K53++K34+K30+K24++K19+K14++K14+K14+K7</f>
        <v>0</v>
      </c>
    </row>
    <row r="86" spans="1:12" ht="12" customHeight="1" x14ac:dyDescent="0.3">
      <c r="A86" s="6" t="s">
        <v>88</v>
      </c>
      <c r="B86" s="9"/>
      <c r="C86" s="9"/>
      <c r="D86" s="9"/>
      <c r="E86" s="9"/>
      <c r="F86" s="6"/>
      <c r="G86" s="59"/>
      <c r="H86" s="59"/>
      <c r="I86" s="62"/>
      <c r="J86" s="59"/>
      <c r="K86" s="60">
        <f>PRODUCT(K85,20)/100</f>
        <v>0</v>
      </c>
      <c r="L86" s="2"/>
    </row>
    <row r="87" spans="1:12" x14ac:dyDescent="0.3">
      <c r="A87" s="14" t="s">
        <v>89</v>
      </c>
      <c r="B87" s="13"/>
      <c r="C87" s="13"/>
      <c r="D87" s="13"/>
      <c r="E87" s="13"/>
      <c r="F87" s="14"/>
      <c r="G87" s="57"/>
      <c r="H87" s="57"/>
      <c r="I87" s="57"/>
      <c r="J87" s="57"/>
      <c r="K87" s="58">
        <f>SUM(K86,K85)</f>
        <v>0</v>
      </c>
      <c r="L87" s="2"/>
    </row>
    <row r="88" spans="1:12" ht="12" customHeight="1" x14ac:dyDescent="0.3">
      <c r="F88" s="27"/>
      <c r="L88" s="2"/>
    </row>
    <row r="89" spans="1:12" x14ac:dyDescent="0.3">
      <c r="L89" s="2"/>
    </row>
    <row r="90" spans="1:12" x14ac:dyDescent="0.3">
      <c r="L90" s="2"/>
    </row>
    <row r="91" spans="1:12" x14ac:dyDescent="0.3">
      <c r="L91" s="2"/>
    </row>
    <row r="92" spans="1:12" ht="15" customHeight="1" x14ac:dyDescent="0.3">
      <c r="L92" s="2"/>
    </row>
    <row r="93" spans="1:12" x14ac:dyDescent="0.3">
      <c r="L93" s="2"/>
    </row>
    <row r="94" spans="1:12" x14ac:dyDescent="0.3">
      <c r="L94" s="2"/>
    </row>
    <row r="95" spans="1:12" x14ac:dyDescent="0.3">
      <c r="L95" s="2"/>
    </row>
    <row r="96" spans="1:12" x14ac:dyDescent="0.3">
      <c r="L96" s="2"/>
    </row>
    <row r="97" spans="1:12" x14ac:dyDescent="0.3">
      <c r="L97" s="2"/>
    </row>
    <row r="98" spans="1:12" s="31" customFormat="1" x14ac:dyDescent="0.3">
      <c r="A98" s="28"/>
      <c r="B98" s="28"/>
      <c r="C98" s="28"/>
      <c r="D98" s="28"/>
      <c r="E98" s="28"/>
      <c r="F98" s="1"/>
      <c r="G98" s="28"/>
      <c r="H98" s="28"/>
      <c r="I98" s="1"/>
      <c r="J98" s="1"/>
      <c r="K98" s="1"/>
    </row>
    <row r="99" spans="1:12" x14ac:dyDescent="0.3">
      <c r="L99" s="31"/>
    </row>
    <row r="100" spans="1:12" ht="15" customHeight="1" x14ac:dyDescent="0.3">
      <c r="L100" s="2"/>
    </row>
    <row r="101" spans="1:12" ht="18" customHeight="1" x14ac:dyDescent="0.3">
      <c r="L101" s="2"/>
    </row>
    <row r="102" spans="1:12" ht="15" customHeight="1" x14ac:dyDescent="0.3">
      <c r="L102" s="2"/>
    </row>
    <row r="103" spans="1:12" ht="18" customHeight="1" x14ac:dyDescent="0.3">
      <c r="L103" s="2"/>
    </row>
    <row r="104" spans="1:12" ht="15" customHeight="1" x14ac:dyDescent="0.3">
      <c r="L104" s="2"/>
    </row>
    <row r="105" spans="1:12" x14ac:dyDescent="0.3">
      <c r="L105" s="2"/>
    </row>
    <row r="106" spans="1:12" x14ac:dyDescent="0.3">
      <c r="L106" s="2"/>
    </row>
    <row r="107" spans="1:12" s="31" customFormat="1" x14ac:dyDescent="0.3">
      <c r="A107" s="28"/>
      <c r="B107" s="28"/>
      <c r="C107" s="28"/>
      <c r="D107" s="28"/>
      <c r="E107" s="28"/>
      <c r="F107" s="1"/>
      <c r="G107" s="28"/>
      <c r="H107" s="28"/>
      <c r="I107" s="1"/>
      <c r="J107" s="1"/>
      <c r="K107" s="1"/>
      <c r="L107" s="2"/>
    </row>
    <row r="108" spans="1:12" ht="15" customHeight="1" x14ac:dyDescent="0.3">
      <c r="L108" s="2"/>
    </row>
    <row r="109" spans="1:12" ht="18" customHeight="1" x14ac:dyDescent="0.3">
      <c r="L109" s="2"/>
    </row>
    <row r="110" spans="1:12" ht="18" customHeight="1" x14ac:dyDescent="0.3">
      <c r="L110" s="2"/>
    </row>
    <row r="111" spans="1:12" x14ac:dyDescent="0.3">
      <c r="L111" s="2"/>
    </row>
    <row r="112" spans="1:12" ht="18" customHeight="1" x14ac:dyDescent="0.3">
      <c r="L112" s="2"/>
    </row>
    <row r="113" spans="1:12" ht="15" customHeight="1" x14ac:dyDescent="0.3">
      <c r="L113" s="2"/>
    </row>
    <row r="114" spans="1:12" ht="18" customHeight="1" x14ac:dyDescent="0.3">
      <c r="L114" s="2"/>
    </row>
    <row r="115" spans="1:12" x14ac:dyDescent="0.3">
      <c r="L115" s="2"/>
    </row>
    <row r="116" spans="1:12" ht="18" customHeight="1" x14ac:dyDescent="0.3">
      <c r="L116" s="2"/>
    </row>
    <row r="117" spans="1:12" ht="15" customHeight="1" x14ac:dyDescent="0.3">
      <c r="L117" s="2"/>
    </row>
    <row r="118" spans="1:12" ht="18" customHeight="1" x14ac:dyDescent="0.3">
      <c r="L118" s="2"/>
    </row>
    <row r="119" spans="1:12" x14ac:dyDescent="0.3">
      <c r="L119" s="2"/>
    </row>
    <row r="120" spans="1:12" x14ac:dyDescent="0.3">
      <c r="L120" s="2"/>
    </row>
    <row r="121" spans="1:12" x14ac:dyDescent="0.3">
      <c r="L121" s="2"/>
    </row>
    <row r="122" spans="1:12" s="31" customFormat="1" x14ac:dyDescent="0.3">
      <c r="A122" s="28"/>
      <c r="B122" s="28"/>
      <c r="C122" s="28"/>
      <c r="D122" s="28"/>
      <c r="E122" s="28"/>
      <c r="F122" s="1"/>
      <c r="G122" s="28"/>
      <c r="H122" s="28"/>
      <c r="I122" s="1"/>
      <c r="J122" s="1"/>
      <c r="K122" s="1"/>
      <c r="L122" s="2"/>
    </row>
    <row r="123" spans="1:12" ht="15" customHeight="1" x14ac:dyDescent="0.3">
      <c r="L123" s="2"/>
    </row>
    <row r="124" spans="1:12" ht="18" customHeight="1" x14ac:dyDescent="0.3">
      <c r="L124" s="2"/>
    </row>
    <row r="125" spans="1:12" ht="18" customHeight="1" x14ac:dyDescent="0.3">
      <c r="L125" s="2"/>
    </row>
    <row r="126" spans="1:12" x14ac:dyDescent="0.3">
      <c r="L126" s="2"/>
    </row>
    <row r="127" spans="1:12" ht="18" customHeight="1" x14ac:dyDescent="0.3">
      <c r="L127" s="2"/>
    </row>
    <row r="128" spans="1:12" x14ac:dyDescent="0.3">
      <c r="L128" s="2"/>
    </row>
    <row r="129" spans="1:11" s="2" customFormat="1" ht="13.5" customHeight="1" x14ac:dyDescent="0.3">
      <c r="A129" s="28"/>
      <c r="B129" s="28"/>
      <c r="C129" s="28"/>
      <c r="D129" s="28"/>
      <c r="E129" s="28"/>
      <c r="F129" s="1"/>
      <c r="G129" s="28"/>
      <c r="H129" s="28"/>
      <c r="I129" s="1"/>
      <c r="J129" s="1"/>
      <c r="K129" s="1"/>
    </row>
    <row r="130" spans="1:11" s="7" customFormat="1" x14ac:dyDescent="0.3">
      <c r="A130" s="28"/>
      <c r="B130" s="28"/>
      <c r="C130" s="28"/>
      <c r="D130" s="28"/>
      <c r="E130" s="28"/>
      <c r="F130" s="1"/>
      <c r="G130" s="28"/>
      <c r="H130" s="28"/>
      <c r="I130" s="1"/>
      <c r="J130" s="1"/>
      <c r="K130" s="1"/>
    </row>
    <row r="131" spans="1:11" s="2" customFormat="1" ht="13.5" customHeight="1" x14ac:dyDescent="0.3">
      <c r="A131" s="28"/>
      <c r="B131" s="28"/>
      <c r="C131" s="28"/>
      <c r="D131" s="28"/>
      <c r="E131" s="28"/>
      <c r="F131" s="1"/>
      <c r="G131" s="28"/>
      <c r="H131" s="28"/>
      <c r="I131" s="1"/>
      <c r="J131" s="1"/>
      <c r="K131" s="1"/>
    </row>
  </sheetData>
  <mergeCells count="5">
    <mergeCell ref="A1:E4"/>
    <mergeCell ref="I1:J1"/>
    <mergeCell ref="K1:K3"/>
    <mergeCell ref="R21:U24"/>
    <mergeCell ref="F2:G2"/>
  </mergeCells>
  <phoneticPr fontId="10" type="noConversion"/>
  <pageMargins left="0.7" right="0.7" top="0.75" bottom="0.75" header="0.3" footer="0.3"/>
  <pageSetup paperSize="9" scale="82" fitToHeight="2" orientation="portrait" horizontalDpi="1200" verticalDpi="1200" r:id="rId1"/>
  <rowBreaks count="1" manualBreakCount="1">
    <brk id="52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ESTIM</vt:lpstr>
      <vt:lpstr>ESTIM!Zone_d_impression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Dimitri Moclides</dc:creator>
  <cp:keywords/>
  <dc:description/>
  <cp:lastModifiedBy>SECCIA Alexandrine</cp:lastModifiedBy>
  <cp:revision/>
  <dcterms:created xsi:type="dcterms:W3CDTF">2015-06-05T18:19:34Z</dcterms:created>
  <dcterms:modified xsi:type="dcterms:W3CDTF">2025-08-11T06:31:13Z</dcterms:modified>
  <cp:category/>
  <cp:contentStatus/>
</cp:coreProperties>
</file>